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internal.apra.gov.au\users$\Sydney\jxnals\Desktop\Downloads\"/>
    </mc:Choice>
  </mc:AlternateContent>
  <xr:revisionPtr revIDLastSave="0" documentId="8_{D7440EBA-5339-4778-96B9-5DCC65AE4691}" xr6:coauthVersionLast="47" xr6:coauthVersionMax="47" xr10:uidLastSave="{00000000-0000-0000-0000-000000000000}"/>
  <bookViews>
    <workbookView xWindow="3758" yWindow="0" windowWidth="15390" windowHeight="9532" tabRatio="896" activeTab="2" xr2:uid="{73C0D6FC-8774-4137-899E-D98DD52E956E}"/>
  </bookViews>
  <sheets>
    <sheet name="EntityDetails" sheetId="10" r:id="rId1"/>
    <sheet name="GRS_115_1_G_Table_1" sheetId="11" r:id="rId2"/>
    <sheet name="GRS_115_1_G_Table_2" sheetId="12" r:id="rId3"/>
    <sheet name="GRS_115_1_G_Table_3" sheetId="13" r:id="rId4"/>
    <sheet name="GRS_115_1_G_Table_4" sheetId="14" r:id="rId5"/>
    <sheet name="GRS_115_1_G_Table_5" sheetId="15" r:id="rId6"/>
    <sheet name="GRS_115_1_G_Table_6" sheetId="16" r:id="rId7"/>
    <sheet name="GRS_115_1_G_Table_7" sheetId="17" r:id="rId8"/>
    <sheet name="GRS_115_1_G_Table_8" sheetId="18" r:id="rId9"/>
    <sheet name="GRS_115_1_G_Table_9" sheetId="19" r:id="rId10"/>
    <sheet name="GRS_115_1_G_Table_10" sheetId="20" r:id="rId11"/>
    <sheet name="Playback" sheetId="22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44" i="22" l="1"/>
  <c r="E144" i="22"/>
  <c r="D144" i="22"/>
  <c r="C144" i="22"/>
  <c r="B144" i="22"/>
  <c r="F143" i="22"/>
  <c r="E143" i="22"/>
  <c r="D143" i="22"/>
  <c r="C143" i="22"/>
  <c r="B143" i="22"/>
  <c r="F142" i="22"/>
  <c r="E142" i="22"/>
  <c r="D142" i="22"/>
  <c r="C142" i="22"/>
  <c r="B142" i="22"/>
  <c r="F141" i="22"/>
  <c r="E141" i="22"/>
  <c r="D141" i="22"/>
  <c r="C141" i="22"/>
  <c r="B141" i="22"/>
  <c r="F140" i="22"/>
  <c r="E140" i="22"/>
  <c r="D140" i="22"/>
  <c r="C140" i="22"/>
  <c r="B140" i="22"/>
  <c r="F139" i="22"/>
  <c r="E139" i="22"/>
  <c r="D139" i="22"/>
  <c r="C139" i="22"/>
  <c r="B139" i="22"/>
  <c r="F138" i="22"/>
  <c r="E138" i="22"/>
  <c r="D138" i="22"/>
  <c r="C138" i="22"/>
  <c r="B138" i="22"/>
  <c r="F137" i="22"/>
  <c r="E137" i="22"/>
  <c r="D137" i="22"/>
  <c r="C137" i="22"/>
  <c r="B137" i="22"/>
  <c r="F135" i="22"/>
  <c r="E135" i="22"/>
  <c r="D135" i="22"/>
  <c r="C135" i="22"/>
  <c r="F134" i="22"/>
  <c r="E134" i="22"/>
  <c r="D134" i="22"/>
  <c r="C134" i="22"/>
  <c r="F133" i="22"/>
  <c r="E133" i="22"/>
  <c r="D133" i="22"/>
  <c r="C133" i="22"/>
  <c r="F132" i="22"/>
  <c r="E132" i="22"/>
  <c r="D132" i="22"/>
  <c r="C132" i="22"/>
  <c r="F131" i="22"/>
  <c r="E131" i="22"/>
  <c r="D131" i="22"/>
  <c r="C131" i="22"/>
  <c r="F130" i="22"/>
  <c r="E130" i="22"/>
  <c r="D130" i="22"/>
  <c r="C130" i="22"/>
  <c r="F129" i="22"/>
  <c r="E129" i="22"/>
  <c r="D129" i="22"/>
  <c r="C129" i="22"/>
  <c r="I128" i="22"/>
  <c r="F128" i="22"/>
  <c r="E128" i="22"/>
  <c r="D128" i="22"/>
  <c r="C128" i="22"/>
  <c r="B135" i="22"/>
  <c r="B134" i="22"/>
  <c r="B133" i="22"/>
  <c r="B132" i="22"/>
  <c r="B131" i="22"/>
  <c r="B130" i="22"/>
  <c r="B129" i="22"/>
  <c r="B128" i="22"/>
  <c r="B122" i="22"/>
  <c r="B121" i="22"/>
  <c r="B120" i="22"/>
  <c r="B119" i="22"/>
  <c r="B118" i="22"/>
  <c r="B117" i="22"/>
  <c r="B116" i="22"/>
  <c r="B113" i="22"/>
  <c r="B112" i="22"/>
  <c r="B111" i="22"/>
  <c r="B110" i="22"/>
  <c r="B109" i="22"/>
  <c r="B108" i="22"/>
  <c r="B107" i="22"/>
  <c r="R115" i="22"/>
  <c r="R116" i="22"/>
  <c r="R117" i="22"/>
  <c r="R118" i="22"/>
  <c r="R119" i="22"/>
  <c r="R120" i="22"/>
  <c r="R121" i="22"/>
  <c r="R122" i="22"/>
  <c r="Q113" i="22"/>
  <c r="Q112" i="22"/>
  <c r="Q111" i="22"/>
  <c r="Q110" i="22"/>
  <c r="Q109" i="22"/>
  <c r="Q108" i="22"/>
  <c r="Q107" i="22"/>
  <c r="Q106" i="22"/>
  <c r="R113" i="22"/>
  <c r="S113" i="22" s="1"/>
  <c r="R112" i="22"/>
  <c r="S112" i="22" s="1"/>
  <c r="R111" i="22"/>
  <c r="S111" i="22" s="1"/>
  <c r="R110" i="22"/>
  <c r="S110" i="22" s="1"/>
  <c r="R109" i="22"/>
  <c r="S109" i="22" s="1"/>
  <c r="R108" i="22"/>
  <c r="S108" i="22" s="1"/>
  <c r="R107" i="22"/>
  <c r="S107" i="22" s="1"/>
  <c r="I113" i="22"/>
  <c r="I112" i="22"/>
  <c r="I111" i="22"/>
  <c r="I110" i="22"/>
  <c r="I109" i="22"/>
  <c r="I108" i="22"/>
  <c r="I107" i="22"/>
  <c r="I106" i="22"/>
  <c r="K113" i="22"/>
  <c r="K112" i="22"/>
  <c r="K111" i="22"/>
  <c r="K110" i="22"/>
  <c r="K109" i="22"/>
  <c r="K108" i="22"/>
  <c r="K107" i="22"/>
  <c r="K106" i="22"/>
  <c r="L113" i="22"/>
  <c r="L112" i="22"/>
  <c r="L111" i="22"/>
  <c r="L110" i="22"/>
  <c r="L109" i="22"/>
  <c r="L108" i="22"/>
  <c r="L107" i="22"/>
  <c r="L106" i="22"/>
  <c r="O113" i="22"/>
  <c r="O112" i="22"/>
  <c r="O111" i="22"/>
  <c r="O110" i="22"/>
  <c r="O109" i="22"/>
  <c r="O108" i="22"/>
  <c r="O107" i="22"/>
  <c r="O106" i="22"/>
  <c r="Q122" i="22"/>
  <c r="Q121" i="22"/>
  <c r="Q120" i="22"/>
  <c r="Q119" i="22"/>
  <c r="Q118" i="22"/>
  <c r="Q117" i="22"/>
  <c r="Q116" i="22"/>
  <c r="Q115" i="22"/>
  <c r="S115" i="22" s="1"/>
  <c r="O122" i="22"/>
  <c r="O121" i="22"/>
  <c r="O120" i="22"/>
  <c r="O119" i="22"/>
  <c r="O118" i="22"/>
  <c r="O117" i="22"/>
  <c r="O116" i="22"/>
  <c r="O115" i="22"/>
  <c r="L122" i="22"/>
  <c r="L121" i="22"/>
  <c r="L120" i="22"/>
  <c r="L119" i="22"/>
  <c r="L118" i="22"/>
  <c r="L117" i="22"/>
  <c r="L116" i="22"/>
  <c r="L115" i="22"/>
  <c r="K122" i="22"/>
  <c r="K121" i="22"/>
  <c r="K120" i="22"/>
  <c r="K119" i="22"/>
  <c r="K118" i="22"/>
  <c r="K117" i="22"/>
  <c r="K116" i="22"/>
  <c r="K115" i="22"/>
  <c r="I122" i="22"/>
  <c r="I121" i="22"/>
  <c r="I120" i="22"/>
  <c r="I119" i="22"/>
  <c r="I118" i="22"/>
  <c r="I117" i="22"/>
  <c r="I116" i="22"/>
  <c r="I115" i="22"/>
  <c r="G122" i="22"/>
  <c r="G121" i="22"/>
  <c r="G120" i="22"/>
  <c r="G119" i="22"/>
  <c r="G118" i="22"/>
  <c r="G117" i="22"/>
  <c r="G116" i="22"/>
  <c r="G115" i="22"/>
  <c r="F122" i="22"/>
  <c r="F121" i="22"/>
  <c r="F120" i="22"/>
  <c r="F119" i="22"/>
  <c r="F118" i="22"/>
  <c r="F117" i="22"/>
  <c r="F116" i="22"/>
  <c r="F115" i="22"/>
  <c r="R106" i="22"/>
  <c r="E122" i="22"/>
  <c r="E121" i="22"/>
  <c r="E120" i="22"/>
  <c r="E119" i="22"/>
  <c r="E118" i="22"/>
  <c r="E117" i="22"/>
  <c r="E116" i="22"/>
  <c r="E115" i="22"/>
  <c r="C122" i="22"/>
  <c r="C121" i="22"/>
  <c r="C120" i="22"/>
  <c r="C119" i="22"/>
  <c r="C118" i="22"/>
  <c r="C117" i="22"/>
  <c r="C116" i="22"/>
  <c r="C115" i="22"/>
  <c r="B115" i="22"/>
  <c r="C113" i="22"/>
  <c r="C112" i="22"/>
  <c r="C111" i="22"/>
  <c r="C110" i="22"/>
  <c r="C109" i="22"/>
  <c r="C108" i="22"/>
  <c r="C107" i="22"/>
  <c r="C106" i="22"/>
  <c r="B106" i="22"/>
  <c r="D122" i="22"/>
  <c r="D121" i="22"/>
  <c r="D120" i="22"/>
  <c r="D119" i="22"/>
  <c r="D118" i="22"/>
  <c r="D117" i="22"/>
  <c r="D116" i="22"/>
  <c r="D115" i="22"/>
  <c r="G113" i="22"/>
  <c r="F113" i="22"/>
  <c r="E113" i="22"/>
  <c r="G112" i="22"/>
  <c r="F112" i="22"/>
  <c r="E112" i="22"/>
  <c r="G111" i="22"/>
  <c r="F111" i="22"/>
  <c r="E111" i="22"/>
  <c r="G110" i="22"/>
  <c r="F110" i="22"/>
  <c r="E110" i="22"/>
  <c r="G109" i="22"/>
  <c r="F109" i="22"/>
  <c r="E109" i="22"/>
  <c r="G108" i="22"/>
  <c r="F108" i="22"/>
  <c r="E108" i="22"/>
  <c r="G107" i="22"/>
  <c r="F107" i="22"/>
  <c r="E107" i="22"/>
  <c r="G106" i="22"/>
  <c r="F106" i="22"/>
  <c r="E106" i="22"/>
  <c r="D113" i="22"/>
  <c r="D112" i="22"/>
  <c r="D111" i="22"/>
  <c r="D110" i="22"/>
  <c r="D109" i="22"/>
  <c r="D108" i="22"/>
  <c r="D107" i="22"/>
  <c r="D106" i="22"/>
  <c r="I100" i="22"/>
  <c r="I99" i="22"/>
  <c r="I98" i="22"/>
  <c r="I97" i="22"/>
  <c r="I96" i="22"/>
  <c r="I95" i="22"/>
  <c r="I94" i="22"/>
  <c r="F100" i="22"/>
  <c r="E100" i="22"/>
  <c r="D100" i="22"/>
  <c r="C100" i="22"/>
  <c r="F99" i="22"/>
  <c r="E99" i="22"/>
  <c r="D99" i="22"/>
  <c r="C99" i="22"/>
  <c r="F98" i="22"/>
  <c r="E98" i="22"/>
  <c r="D98" i="22"/>
  <c r="C98" i="22"/>
  <c r="F97" i="22"/>
  <c r="E97" i="22"/>
  <c r="D97" i="22"/>
  <c r="C97" i="22"/>
  <c r="F96" i="22"/>
  <c r="E96" i="22"/>
  <c r="D96" i="22"/>
  <c r="C96" i="22"/>
  <c r="F95" i="22"/>
  <c r="E95" i="22"/>
  <c r="D95" i="22"/>
  <c r="C95" i="22"/>
  <c r="F94" i="22"/>
  <c r="E94" i="22"/>
  <c r="D94" i="22"/>
  <c r="C94" i="22"/>
  <c r="B100" i="22"/>
  <c r="B99" i="22"/>
  <c r="B98" i="22"/>
  <c r="B97" i="22"/>
  <c r="B96" i="22"/>
  <c r="B95" i="22"/>
  <c r="B94" i="22"/>
  <c r="I92" i="22"/>
  <c r="F92" i="22"/>
  <c r="E92" i="22"/>
  <c r="D92" i="22"/>
  <c r="C92" i="22"/>
  <c r="I91" i="22"/>
  <c r="F91" i="22"/>
  <c r="E91" i="22"/>
  <c r="D91" i="22"/>
  <c r="C91" i="22"/>
  <c r="I90" i="22"/>
  <c r="F90" i="22"/>
  <c r="E90" i="22"/>
  <c r="D90" i="22"/>
  <c r="C90" i="22"/>
  <c r="I89" i="22"/>
  <c r="F89" i="22"/>
  <c r="E89" i="22"/>
  <c r="D89" i="22"/>
  <c r="C89" i="22"/>
  <c r="I88" i="22"/>
  <c r="F88" i="22"/>
  <c r="E88" i="22"/>
  <c r="D88" i="22"/>
  <c r="C88" i="22"/>
  <c r="I87" i="22"/>
  <c r="F87" i="22"/>
  <c r="E87" i="22"/>
  <c r="D87" i="22"/>
  <c r="C87" i="22"/>
  <c r="I86" i="22"/>
  <c r="F86" i="22"/>
  <c r="E86" i="22"/>
  <c r="D86" i="22"/>
  <c r="C86" i="22"/>
  <c r="B92" i="22"/>
  <c r="B91" i="22"/>
  <c r="B90" i="22"/>
  <c r="B89" i="22"/>
  <c r="B88" i="22"/>
  <c r="B87" i="22"/>
  <c r="B86" i="22"/>
  <c r="F80" i="22"/>
  <c r="E80" i="22"/>
  <c r="D80" i="22"/>
  <c r="C80" i="22"/>
  <c r="F79" i="22"/>
  <c r="E79" i="22"/>
  <c r="D79" i="22"/>
  <c r="C79" i="22"/>
  <c r="F78" i="22"/>
  <c r="E78" i="22"/>
  <c r="D78" i="22"/>
  <c r="C78" i="22"/>
  <c r="F77" i="22"/>
  <c r="E77" i="22"/>
  <c r="D77" i="22"/>
  <c r="C77" i="22"/>
  <c r="F76" i="22"/>
  <c r="E76" i="22"/>
  <c r="D76" i="22"/>
  <c r="C76" i="22"/>
  <c r="F75" i="22"/>
  <c r="E75" i="22"/>
  <c r="D75" i="22"/>
  <c r="C75" i="22"/>
  <c r="F74" i="22"/>
  <c r="E74" i="22"/>
  <c r="D74" i="22"/>
  <c r="C74" i="22"/>
  <c r="F73" i="22"/>
  <c r="E73" i="22"/>
  <c r="D73" i="22"/>
  <c r="C73" i="22"/>
  <c r="F72" i="22"/>
  <c r="E72" i="22"/>
  <c r="D72" i="22"/>
  <c r="C72" i="22"/>
  <c r="F71" i="22"/>
  <c r="E71" i="22"/>
  <c r="D71" i="22"/>
  <c r="C71" i="22"/>
  <c r="F70" i="22"/>
  <c r="E70" i="22"/>
  <c r="D70" i="22"/>
  <c r="C70" i="22"/>
  <c r="F69" i="22"/>
  <c r="E69" i="22"/>
  <c r="D69" i="22"/>
  <c r="C69" i="22"/>
  <c r="F68" i="22"/>
  <c r="E68" i="22"/>
  <c r="D68" i="22"/>
  <c r="C68" i="22"/>
  <c r="F67" i="22"/>
  <c r="E67" i="22"/>
  <c r="D67" i="22"/>
  <c r="C67" i="22"/>
  <c r="F66" i="22"/>
  <c r="E66" i="22"/>
  <c r="D66" i="22"/>
  <c r="C66" i="22"/>
  <c r="F65" i="22"/>
  <c r="E65" i="22"/>
  <c r="D65" i="22"/>
  <c r="C65" i="22"/>
  <c r="F64" i="22"/>
  <c r="E64" i="22"/>
  <c r="D64" i="22"/>
  <c r="C64" i="22"/>
  <c r="F63" i="22"/>
  <c r="E63" i="22"/>
  <c r="D63" i="22"/>
  <c r="C63" i="22"/>
  <c r="F62" i="22"/>
  <c r="E62" i="22"/>
  <c r="D62" i="22"/>
  <c r="C62" i="22"/>
  <c r="F61" i="22"/>
  <c r="E61" i="22"/>
  <c r="D61" i="22"/>
  <c r="C61" i="22"/>
  <c r="F60" i="22"/>
  <c r="E60" i="22"/>
  <c r="D60" i="22"/>
  <c r="C60" i="22"/>
  <c r="F59" i="22"/>
  <c r="E59" i="22"/>
  <c r="D59" i="22"/>
  <c r="C59" i="22"/>
  <c r="F58" i="22"/>
  <c r="E58" i="22"/>
  <c r="D58" i="22"/>
  <c r="C58" i="22"/>
  <c r="F57" i="22"/>
  <c r="E57" i="22"/>
  <c r="D57" i="22"/>
  <c r="C57" i="22"/>
  <c r="F56" i="22"/>
  <c r="E56" i="22"/>
  <c r="D56" i="22"/>
  <c r="C56" i="22"/>
  <c r="B80" i="22"/>
  <c r="B79" i="22"/>
  <c r="G79" i="22" s="1"/>
  <c r="B78" i="22"/>
  <c r="B77" i="22"/>
  <c r="G77" i="22" s="1"/>
  <c r="B76" i="22"/>
  <c r="B75" i="22"/>
  <c r="G75" i="22" s="1"/>
  <c r="B74" i="22"/>
  <c r="B73" i="22"/>
  <c r="B72" i="22"/>
  <c r="B71" i="22"/>
  <c r="G71" i="22" s="1"/>
  <c r="B70" i="22"/>
  <c r="B69" i="22"/>
  <c r="B68" i="22"/>
  <c r="B67" i="22"/>
  <c r="B66" i="22"/>
  <c r="B65" i="22"/>
  <c r="B64" i="22"/>
  <c r="B63" i="22"/>
  <c r="B62" i="22"/>
  <c r="B61" i="22"/>
  <c r="B60" i="22"/>
  <c r="B59" i="22"/>
  <c r="B58" i="22"/>
  <c r="B57" i="22"/>
  <c r="B56" i="22"/>
  <c r="L51" i="22"/>
  <c r="L50" i="22"/>
  <c r="L49" i="22"/>
  <c r="L48" i="22"/>
  <c r="L47" i="22"/>
  <c r="L46" i="22"/>
  <c r="L45" i="22"/>
  <c r="K51" i="22"/>
  <c r="K50" i="22"/>
  <c r="K49" i="22"/>
  <c r="K48" i="22"/>
  <c r="K47" i="22"/>
  <c r="K46" i="22"/>
  <c r="K45" i="22"/>
  <c r="L43" i="22"/>
  <c r="K43" i="22"/>
  <c r="L42" i="22"/>
  <c r="K42" i="22"/>
  <c r="L41" i="22"/>
  <c r="K41" i="22"/>
  <c r="L40" i="22"/>
  <c r="K40" i="22"/>
  <c r="L39" i="22"/>
  <c r="K39" i="22"/>
  <c r="L38" i="22"/>
  <c r="K38" i="22"/>
  <c r="Q51" i="22"/>
  <c r="Q50" i="22"/>
  <c r="Q49" i="22"/>
  <c r="Q48" i="22"/>
  <c r="Q47" i="22"/>
  <c r="Q46" i="22"/>
  <c r="Q45" i="22"/>
  <c r="R51" i="22"/>
  <c r="R50" i="22"/>
  <c r="R49" i="22"/>
  <c r="S49" i="22" s="1"/>
  <c r="R48" i="22"/>
  <c r="R47" i="22"/>
  <c r="R46" i="22"/>
  <c r="R45" i="22"/>
  <c r="O51" i="22"/>
  <c r="O50" i="22"/>
  <c r="O49" i="22"/>
  <c r="O48" i="22"/>
  <c r="O47" i="22"/>
  <c r="O46" i="22"/>
  <c r="O45" i="22"/>
  <c r="I51" i="22"/>
  <c r="I50" i="22"/>
  <c r="I49" i="22"/>
  <c r="I48" i="22"/>
  <c r="I47" i="22"/>
  <c r="I46" i="22"/>
  <c r="I45" i="22"/>
  <c r="G51" i="22"/>
  <c r="F51" i="22"/>
  <c r="G50" i="22"/>
  <c r="F50" i="22"/>
  <c r="G49" i="22"/>
  <c r="F49" i="22"/>
  <c r="G48" i="22"/>
  <c r="F48" i="22"/>
  <c r="G47" i="22"/>
  <c r="F47" i="22"/>
  <c r="G46" i="22"/>
  <c r="F46" i="22"/>
  <c r="G45" i="22"/>
  <c r="F45" i="22"/>
  <c r="Q43" i="22"/>
  <c r="Q42" i="22"/>
  <c r="Q41" i="22"/>
  <c r="Q40" i="22"/>
  <c r="Q39" i="22"/>
  <c r="Q38" i="22"/>
  <c r="O43" i="22"/>
  <c r="O42" i="22"/>
  <c r="O41" i="22"/>
  <c r="O40" i="22"/>
  <c r="O39" i="22"/>
  <c r="O38" i="22"/>
  <c r="R43" i="22"/>
  <c r="S43" i="22" s="1"/>
  <c r="R42" i="22"/>
  <c r="R41" i="22"/>
  <c r="R40" i="22"/>
  <c r="R39" i="22"/>
  <c r="R38" i="22"/>
  <c r="Q37" i="22"/>
  <c r="R37" i="22"/>
  <c r="O37" i="22"/>
  <c r="L37" i="22"/>
  <c r="K37" i="22"/>
  <c r="I43" i="22"/>
  <c r="I42" i="22"/>
  <c r="I41" i="22"/>
  <c r="I40" i="22"/>
  <c r="I39" i="22"/>
  <c r="I38" i="22"/>
  <c r="I37" i="22"/>
  <c r="E51" i="22"/>
  <c r="D51" i="22"/>
  <c r="C51" i="22"/>
  <c r="E50" i="22"/>
  <c r="D50" i="22"/>
  <c r="C50" i="22"/>
  <c r="E49" i="22"/>
  <c r="D49" i="22"/>
  <c r="C49" i="22"/>
  <c r="E48" i="22"/>
  <c r="D48" i="22"/>
  <c r="C48" i="22"/>
  <c r="E47" i="22"/>
  <c r="D47" i="22"/>
  <c r="C47" i="22"/>
  <c r="E46" i="22"/>
  <c r="D46" i="22"/>
  <c r="C46" i="22"/>
  <c r="E45" i="22"/>
  <c r="D45" i="22"/>
  <c r="C45" i="22"/>
  <c r="B51" i="22"/>
  <c r="B50" i="22"/>
  <c r="B49" i="22"/>
  <c r="B48" i="22"/>
  <c r="B47" i="22"/>
  <c r="B46" i="22"/>
  <c r="B45" i="22"/>
  <c r="G43" i="22"/>
  <c r="F43" i="22"/>
  <c r="E43" i="22"/>
  <c r="D43" i="22"/>
  <c r="C43" i="22"/>
  <c r="G42" i="22"/>
  <c r="F42" i="22"/>
  <c r="E42" i="22"/>
  <c r="D42" i="22"/>
  <c r="C42" i="22"/>
  <c r="G41" i="22"/>
  <c r="F41" i="22"/>
  <c r="E41" i="22"/>
  <c r="D41" i="22"/>
  <c r="C41" i="22"/>
  <c r="G40" i="22"/>
  <c r="F40" i="22"/>
  <c r="E40" i="22"/>
  <c r="D40" i="22"/>
  <c r="C40" i="22"/>
  <c r="G39" i="22"/>
  <c r="F39" i="22"/>
  <c r="E39" i="22"/>
  <c r="D39" i="22"/>
  <c r="C39" i="22"/>
  <c r="G38" i="22"/>
  <c r="F38" i="22"/>
  <c r="E38" i="22"/>
  <c r="D38" i="22"/>
  <c r="C38" i="22"/>
  <c r="G37" i="22"/>
  <c r="F37" i="22"/>
  <c r="E37" i="22"/>
  <c r="D37" i="22"/>
  <c r="C37" i="22"/>
  <c r="B43" i="22"/>
  <c r="B42" i="22"/>
  <c r="B41" i="22"/>
  <c r="B40" i="22"/>
  <c r="B39" i="22"/>
  <c r="B38" i="22"/>
  <c r="B37" i="22"/>
  <c r="R31" i="22"/>
  <c r="T31" i="22" s="1"/>
  <c r="R30" i="22"/>
  <c r="T30" i="22" s="1"/>
  <c r="R29" i="22"/>
  <c r="R28" i="22"/>
  <c r="R27" i="22"/>
  <c r="T27" i="22" s="1"/>
  <c r="R26" i="22"/>
  <c r="T26" i="22" s="1"/>
  <c r="R25" i="22"/>
  <c r="T25" i="22" s="1"/>
  <c r="R24" i="22"/>
  <c r="T24" i="22" s="1"/>
  <c r="R23" i="22"/>
  <c r="T23" i="22" s="1"/>
  <c r="R22" i="22"/>
  <c r="T22" i="22" s="1"/>
  <c r="R21" i="22"/>
  <c r="T21" i="22" s="1"/>
  <c r="R20" i="22"/>
  <c r="T20" i="22" s="1"/>
  <c r="R19" i="22"/>
  <c r="T19" i="22" s="1"/>
  <c r="R18" i="22"/>
  <c r="T18" i="22" s="1"/>
  <c r="R17" i="22"/>
  <c r="T17" i="22" s="1"/>
  <c r="R16" i="22"/>
  <c r="T16" i="22" s="1"/>
  <c r="R15" i="22"/>
  <c r="T15" i="22" s="1"/>
  <c r="R14" i="22"/>
  <c r="T14" i="22" s="1"/>
  <c r="R13" i="22"/>
  <c r="R12" i="22"/>
  <c r="T12" i="22" s="1"/>
  <c r="R11" i="22"/>
  <c r="R10" i="22"/>
  <c r="T10" i="22" s="1"/>
  <c r="R9" i="22"/>
  <c r="T9" i="22" s="1"/>
  <c r="R8" i="22"/>
  <c r="T8" i="22" s="1"/>
  <c r="R7" i="22"/>
  <c r="P31" i="22"/>
  <c r="P30" i="22"/>
  <c r="P29" i="22"/>
  <c r="P28" i="22"/>
  <c r="P27" i="22"/>
  <c r="P26" i="22"/>
  <c r="P25" i="22"/>
  <c r="P24" i="22"/>
  <c r="P23" i="22"/>
  <c r="P22" i="22"/>
  <c r="P21" i="22"/>
  <c r="P20" i="22"/>
  <c r="P19" i="22"/>
  <c r="P18" i="22"/>
  <c r="P17" i="22"/>
  <c r="P16" i="22"/>
  <c r="P15" i="22"/>
  <c r="P14" i="22"/>
  <c r="P13" i="22"/>
  <c r="P12" i="22"/>
  <c r="P11" i="22"/>
  <c r="P10" i="22"/>
  <c r="P9" i="22"/>
  <c r="P8" i="22"/>
  <c r="P7" i="22"/>
  <c r="O31" i="22"/>
  <c r="O30" i="22"/>
  <c r="O29" i="22"/>
  <c r="O28" i="22"/>
  <c r="O27" i="22"/>
  <c r="O26" i="22"/>
  <c r="O25" i="22"/>
  <c r="O24" i="22"/>
  <c r="O23" i="22"/>
  <c r="O22" i="22"/>
  <c r="O21" i="22"/>
  <c r="O20" i="22"/>
  <c r="O19" i="22"/>
  <c r="O18" i="22"/>
  <c r="O17" i="22"/>
  <c r="O16" i="22"/>
  <c r="O15" i="22"/>
  <c r="O14" i="22"/>
  <c r="O13" i="22"/>
  <c r="O12" i="22"/>
  <c r="O11" i="22"/>
  <c r="O10" i="22"/>
  <c r="O9" i="22"/>
  <c r="O8" i="22"/>
  <c r="O7" i="22"/>
  <c r="L31" i="22"/>
  <c r="L30" i="22"/>
  <c r="L29" i="22"/>
  <c r="L28" i="22"/>
  <c r="L27" i="22"/>
  <c r="L26" i="22"/>
  <c r="L25" i="22"/>
  <c r="L24" i="22"/>
  <c r="L23" i="22"/>
  <c r="L22" i="22"/>
  <c r="L21" i="22"/>
  <c r="L20" i="22"/>
  <c r="L19" i="22"/>
  <c r="L18" i="22"/>
  <c r="L17" i="22"/>
  <c r="L16" i="22"/>
  <c r="L15" i="22"/>
  <c r="L14" i="22"/>
  <c r="L13" i="22"/>
  <c r="L12" i="22"/>
  <c r="L11" i="22"/>
  <c r="L10" i="22"/>
  <c r="L9" i="22"/>
  <c r="L8" i="22"/>
  <c r="L7" i="22"/>
  <c r="K31" i="22"/>
  <c r="K30" i="22"/>
  <c r="K29" i="22"/>
  <c r="K28" i="22"/>
  <c r="K27" i="22"/>
  <c r="K26" i="22"/>
  <c r="K25" i="22"/>
  <c r="K24" i="22"/>
  <c r="K23" i="22"/>
  <c r="K22" i="22"/>
  <c r="K21" i="22"/>
  <c r="K20" i="22"/>
  <c r="K19" i="22"/>
  <c r="K18" i="22"/>
  <c r="K17" i="22"/>
  <c r="K16" i="22"/>
  <c r="K15" i="22"/>
  <c r="K14" i="22"/>
  <c r="K13" i="22"/>
  <c r="K12" i="22"/>
  <c r="K11" i="22"/>
  <c r="K10" i="22"/>
  <c r="K9" i="22"/>
  <c r="K8" i="22"/>
  <c r="K7" i="22"/>
  <c r="I31" i="22"/>
  <c r="I30" i="22"/>
  <c r="I29" i="22"/>
  <c r="I28" i="22"/>
  <c r="I27" i="22"/>
  <c r="I26" i="22"/>
  <c r="I25" i="22"/>
  <c r="I24" i="22"/>
  <c r="I23" i="22"/>
  <c r="I22" i="22"/>
  <c r="I21" i="22"/>
  <c r="I20" i="22"/>
  <c r="I19" i="22"/>
  <c r="I18" i="22"/>
  <c r="I17" i="22"/>
  <c r="I16" i="22"/>
  <c r="I15" i="22"/>
  <c r="I14" i="22"/>
  <c r="I13" i="22"/>
  <c r="I12" i="22"/>
  <c r="I11" i="22"/>
  <c r="I10" i="22"/>
  <c r="I9" i="22"/>
  <c r="I8" i="22"/>
  <c r="I7" i="22"/>
  <c r="G31" i="22"/>
  <c r="F31" i="22"/>
  <c r="E31" i="22"/>
  <c r="D31" i="22"/>
  <c r="C31" i="22"/>
  <c r="G30" i="22"/>
  <c r="F30" i="22"/>
  <c r="E30" i="22"/>
  <c r="D30" i="22"/>
  <c r="C30" i="22"/>
  <c r="G29" i="22"/>
  <c r="F29" i="22"/>
  <c r="E29" i="22"/>
  <c r="D29" i="22"/>
  <c r="C29" i="22"/>
  <c r="G28" i="22"/>
  <c r="F28" i="22"/>
  <c r="E28" i="22"/>
  <c r="D28" i="22"/>
  <c r="C28" i="22"/>
  <c r="G27" i="22"/>
  <c r="F27" i="22"/>
  <c r="E27" i="22"/>
  <c r="D27" i="22"/>
  <c r="C27" i="22"/>
  <c r="G26" i="22"/>
  <c r="F26" i="22"/>
  <c r="E26" i="22"/>
  <c r="D26" i="22"/>
  <c r="C26" i="22"/>
  <c r="G25" i="22"/>
  <c r="F25" i="22"/>
  <c r="E25" i="22"/>
  <c r="D25" i="22"/>
  <c r="C25" i="22"/>
  <c r="G24" i="22"/>
  <c r="F24" i="22"/>
  <c r="E24" i="22"/>
  <c r="D24" i="22"/>
  <c r="C24" i="22"/>
  <c r="G23" i="22"/>
  <c r="F23" i="22"/>
  <c r="E23" i="22"/>
  <c r="D23" i="22"/>
  <c r="C23" i="22"/>
  <c r="G22" i="22"/>
  <c r="F22" i="22"/>
  <c r="E22" i="22"/>
  <c r="D22" i="22"/>
  <c r="C22" i="22"/>
  <c r="G21" i="22"/>
  <c r="F21" i="22"/>
  <c r="E21" i="22"/>
  <c r="D21" i="22"/>
  <c r="C21" i="22"/>
  <c r="G20" i="22"/>
  <c r="F20" i="22"/>
  <c r="E20" i="22"/>
  <c r="D20" i="22"/>
  <c r="C20" i="22"/>
  <c r="G19" i="22"/>
  <c r="F19" i="22"/>
  <c r="E19" i="22"/>
  <c r="D19" i="22"/>
  <c r="C19" i="22"/>
  <c r="G18" i="22"/>
  <c r="F18" i="22"/>
  <c r="E18" i="22"/>
  <c r="D18" i="22"/>
  <c r="C18" i="22"/>
  <c r="G17" i="22"/>
  <c r="F17" i="22"/>
  <c r="E17" i="22"/>
  <c r="D17" i="22"/>
  <c r="C17" i="22"/>
  <c r="G16" i="22"/>
  <c r="F16" i="22"/>
  <c r="E16" i="22"/>
  <c r="D16" i="22"/>
  <c r="C16" i="22"/>
  <c r="G15" i="22"/>
  <c r="F15" i="22"/>
  <c r="E15" i="22"/>
  <c r="D15" i="22"/>
  <c r="C15" i="22"/>
  <c r="G14" i="22"/>
  <c r="F14" i="22"/>
  <c r="E14" i="22"/>
  <c r="D14" i="22"/>
  <c r="C14" i="22"/>
  <c r="G13" i="22"/>
  <c r="F13" i="22"/>
  <c r="E13" i="22"/>
  <c r="D13" i="22"/>
  <c r="C13" i="22"/>
  <c r="G12" i="22"/>
  <c r="F12" i="22"/>
  <c r="E12" i="22"/>
  <c r="D12" i="22"/>
  <c r="C12" i="22"/>
  <c r="G11" i="22"/>
  <c r="F11" i="22"/>
  <c r="E11" i="22"/>
  <c r="D11" i="22"/>
  <c r="C11" i="22"/>
  <c r="G10" i="22"/>
  <c r="F10" i="22"/>
  <c r="E10" i="22"/>
  <c r="D10" i="22"/>
  <c r="C10" i="22"/>
  <c r="G9" i="22"/>
  <c r="F9" i="22"/>
  <c r="E9" i="22"/>
  <c r="D9" i="22"/>
  <c r="C9" i="22"/>
  <c r="G8" i="22"/>
  <c r="F8" i="22"/>
  <c r="E8" i="22"/>
  <c r="D8" i="22"/>
  <c r="C8" i="22"/>
  <c r="G7" i="22"/>
  <c r="F7" i="22"/>
  <c r="E7" i="22"/>
  <c r="D7" i="22"/>
  <c r="C7" i="22"/>
  <c r="B31" i="22"/>
  <c r="B30" i="22"/>
  <c r="B29" i="22"/>
  <c r="B28" i="22"/>
  <c r="B27" i="22"/>
  <c r="B26" i="22"/>
  <c r="B25" i="22"/>
  <c r="B24" i="22"/>
  <c r="B23" i="22"/>
  <c r="B22" i="22"/>
  <c r="B21" i="22"/>
  <c r="B20" i="22"/>
  <c r="B19" i="22"/>
  <c r="B18" i="22"/>
  <c r="B17" i="22"/>
  <c r="B16" i="22"/>
  <c r="B15" i="22"/>
  <c r="B14" i="22"/>
  <c r="B13" i="22"/>
  <c r="B12" i="22"/>
  <c r="B11" i="22"/>
  <c r="B10" i="22"/>
  <c r="B9" i="22"/>
  <c r="B8" i="22"/>
  <c r="B7" i="22"/>
  <c r="T11" i="22"/>
  <c r="T29" i="22"/>
  <c r="T28" i="22"/>
  <c r="T13" i="22"/>
  <c r="M112" i="22" l="1"/>
  <c r="H113" i="22"/>
  <c r="J113" i="22" s="1"/>
  <c r="S40" i="22"/>
  <c r="S46" i="22"/>
  <c r="G90" i="22"/>
  <c r="H90" i="22" s="1"/>
  <c r="J90" i="22" s="1"/>
  <c r="G88" i="22"/>
  <c r="H88" i="22" s="1"/>
  <c r="J88" i="22" s="1"/>
  <c r="G94" i="22"/>
  <c r="H94" i="22" s="1"/>
  <c r="J94" i="22" s="1"/>
  <c r="G63" i="22"/>
  <c r="G69" i="22"/>
  <c r="G97" i="22"/>
  <c r="H97" i="22" s="1"/>
  <c r="J97" i="22" s="1"/>
  <c r="S39" i="22"/>
  <c r="G59" i="22"/>
  <c r="H59" i="22" s="1"/>
  <c r="J59" i="22" s="1"/>
  <c r="G67" i="22"/>
  <c r="S50" i="22"/>
  <c r="G61" i="22"/>
  <c r="H61" i="22" s="1"/>
  <c r="J61" i="22" s="1"/>
  <c r="N112" i="22"/>
  <c r="G89" i="22"/>
  <c r="H89" i="22" s="1"/>
  <c r="J89" i="22" s="1"/>
  <c r="M39" i="22"/>
  <c r="N39" i="22" s="1"/>
  <c r="P39" i="22" s="1"/>
  <c r="T39" i="22" s="1"/>
  <c r="G58" i="22"/>
  <c r="H58" i="22" s="1"/>
  <c r="J58" i="22" s="1"/>
  <c r="G66" i="22"/>
  <c r="H66" i="22" s="1"/>
  <c r="J66" i="22" s="1"/>
  <c r="G74" i="22"/>
  <c r="H74" i="22" s="1"/>
  <c r="J74" i="22" s="1"/>
  <c r="S48" i="22"/>
  <c r="G92" i="22"/>
  <c r="H92" i="22" s="1"/>
  <c r="J92" i="22" s="1"/>
  <c r="H47" i="22"/>
  <c r="J47" i="22" s="1"/>
  <c r="G99" i="22"/>
  <c r="H99" i="22" s="1"/>
  <c r="J99" i="22" s="1"/>
  <c r="S121" i="22"/>
  <c r="M31" i="22"/>
  <c r="N31" i="22" s="1"/>
  <c r="Q31" i="22" s="1"/>
  <c r="U31" i="22" s="1"/>
  <c r="M42" i="22"/>
  <c r="N42" i="22" s="1"/>
  <c r="P42" i="22" s="1"/>
  <c r="T42" i="22" s="1"/>
  <c r="H48" i="22"/>
  <c r="J48" i="22" s="1"/>
  <c r="S120" i="22"/>
  <c r="H13" i="22"/>
  <c r="J13" i="22" s="1"/>
  <c r="M40" i="22"/>
  <c r="N40" i="22" s="1"/>
  <c r="P40" i="22" s="1"/>
  <c r="T40" i="22" s="1"/>
  <c r="S42" i="22"/>
  <c r="G62" i="22"/>
  <c r="H62" i="22" s="1"/>
  <c r="J62" i="22" s="1"/>
  <c r="G70" i="22"/>
  <c r="H70" i="22" s="1"/>
  <c r="J70" i="22" s="1"/>
  <c r="G78" i="22"/>
  <c r="G87" i="22"/>
  <c r="H87" i="22" s="1"/>
  <c r="J87" i="22" s="1"/>
  <c r="M118" i="22"/>
  <c r="N118" i="22" s="1"/>
  <c r="P118" i="22" s="1"/>
  <c r="T118" i="22" s="1"/>
  <c r="S119" i="22"/>
  <c r="M50" i="22"/>
  <c r="N50" i="22" s="1"/>
  <c r="P50" i="22" s="1"/>
  <c r="T50" i="22" s="1"/>
  <c r="S118" i="22"/>
  <c r="H37" i="22"/>
  <c r="G95" i="22"/>
  <c r="H95" i="22" s="1"/>
  <c r="J95" i="22" s="1"/>
  <c r="M9" i="22"/>
  <c r="N9" i="22" s="1"/>
  <c r="Q9" i="22" s="1"/>
  <c r="U9" i="22" s="1"/>
  <c r="H23" i="22"/>
  <c r="J23" i="22" s="1"/>
  <c r="H31" i="22"/>
  <c r="J31" i="22" s="1"/>
  <c r="H41" i="22"/>
  <c r="J41" i="22" s="1"/>
  <c r="M109" i="22"/>
  <c r="N109" i="22" s="1"/>
  <c r="M43" i="22"/>
  <c r="N43" i="22" s="1"/>
  <c r="P43" i="22" s="1"/>
  <c r="T43" i="22" s="1"/>
  <c r="H49" i="22"/>
  <c r="J49" i="22" s="1"/>
  <c r="H46" i="22"/>
  <c r="J46" i="22" s="1"/>
  <c r="S51" i="22"/>
  <c r="H111" i="22"/>
  <c r="J111" i="22" s="1"/>
  <c r="H21" i="22"/>
  <c r="J21" i="22" s="1"/>
  <c r="G60" i="22"/>
  <c r="H60" i="22" s="1"/>
  <c r="J60" i="22" s="1"/>
  <c r="G68" i="22"/>
  <c r="H68" i="22" s="1"/>
  <c r="J68" i="22" s="1"/>
  <c r="G76" i="22"/>
  <c r="H76" i="22" s="1"/>
  <c r="J76" i="22" s="1"/>
  <c r="H78" i="22"/>
  <c r="J78" i="22" s="1"/>
  <c r="G96" i="22"/>
  <c r="H96" i="22" s="1"/>
  <c r="J96" i="22" s="1"/>
  <c r="H112" i="22"/>
  <c r="J112" i="22" s="1"/>
  <c r="M25" i="22"/>
  <c r="N25" i="22" s="1"/>
  <c r="Q25" i="22" s="1"/>
  <c r="U25" i="22" s="1"/>
  <c r="H15" i="22"/>
  <c r="J15" i="22" s="1"/>
  <c r="M51" i="22"/>
  <c r="N51" i="22" s="1"/>
  <c r="P51" i="22" s="1"/>
  <c r="T51" i="22" s="1"/>
  <c r="S45" i="22"/>
  <c r="G57" i="22"/>
  <c r="H57" i="22" s="1"/>
  <c r="J57" i="22" s="1"/>
  <c r="G65" i="22"/>
  <c r="H65" i="22" s="1"/>
  <c r="J65" i="22" s="1"/>
  <c r="G73" i="22"/>
  <c r="H73" i="22" s="1"/>
  <c r="J73" i="22" s="1"/>
  <c r="G91" i="22"/>
  <c r="H91" i="22" s="1"/>
  <c r="J91" i="22" s="1"/>
  <c r="S117" i="22"/>
  <c r="M110" i="22"/>
  <c r="N110" i="22" s="1"/>
  <c r="M120" i="22"/>
  <c r="N120" i="22" s="1"/>
  <c r="P120" i="22" s="1"/>
  <c r="T120" i="22" s="1"/>
  <c r="M38" i="22"/>
  <c r="N38" i="22" s="1"/>
  <c r="P38" i="22" s="1"/>
  <c r="T38" i="22" s="1"/>
  <c r="M37" i="22"/>
  <c r="N37" i="22" s="1"/>
  <c r="H39" i="22"/>
  <c r="J39" i="22" s="1"/>
  <c r="S41" i="22"/>
  <c r="G98" i="22"/>
  <c r="H98" i="22" s="1"/>
  <c r="J98" i="22" s="1"/>
  <c r="M115" i="22"/>
  <c r="N115" i="22" s="1"/>
  <c r="P115" i="22" s="1"/>
  <c r="T115" i="22" s="1"/>
  <c r="M122" i="22"/>
  <c r="N122" i="22" s="1"/>
  <c r="P122" i="22" s="1"/>
  <c r="T122" i="22" s="1"/>
  <c r="S116" i="22"/>
  <c r="M117" i="22"/>
  <c r="N117" i="22" s="1"/>
  <c r="P117" i="22" s="1"/>
  <c r="T117" i="22" s="1"/>
  <c r="H45" i="22"/>
  <c r="J45" i="22" s="1"/>
  <c r="S38" i="22"/>
  <c r="S47" i="22"/>
  <c r="H107" i="22"/>
  <c r="J107" i="22" s="1"/>
  <c r="M17" i="22"/>
  <c r="N17" i="22" s="1"/>
  <c r="Q17" i="22" s="1"/>
  <c r="U17" i="22" s="1"/>
  <c r="M13" i="22"/>
  <c r="N13" i="22" s="1"/>
  <c r="Q13" i="22" s="1"/>
  <c r="U13" i="22" s="1"/>
  <c r="M21" i="22"/>
  <c r="N21" i="22" s="1"/>
  <c r="Q21" i="22" s="1"/>
  <c r="U21" i="22" s="1"/>
  <c r="M29" i="22"/>
  <c r="N29" i="22" s="1"/>
  <c r="Q29" i="22" s="1"/>
  <c r="U29" i="22" s="1"/>
  <c r="H40" i="22"/>
  <c r="J40" i="22" s="1"/>
  <c r="M46" i="22"/>
  <c r="N46" i="22" s="1"/>
  <c r="P46" i="22" s="1"/>
  <c r="T46" i="22" s="1"/>
  <c r="H51" i="22"/>
  <c r="J51" i="22" s="1"/>
  <c r="G56" i="22"/>
  <c r="G64" i="22"/>
  <c r="H64" i="22" s="1"/>
  <c r="J64" i="22" s="1"/>
  <c r="G72" i="22"/>
  <c r="H72" i="22" s="1"/>
  <c r="J72" i="22" s="1"/>
  <c r="G80" i="22"/>
  <c r="H80" i="22" s="1"/>
  <c r="J80" i="22" s="1"/>
  <c r="H63" i="22"/>
  <c r="J63" i="22" s="1"/>
  <c r="H67" i="22"/>
  <c r="J67" i="22" s="1"/>
  <c r="H69" i="22"/>
  <c r="J69" i="22" s="1"/>
  <c r="H71" i="22"/>
  <c r="J71" i="22" s="1"/>
  <c r="H75" i="22"/>
  <c r="J75" i="22" s="1"/>
  <c r="H79" i="22"/>
  <c r="J79" i="22" s="1"/>
  <c r="G100" i="22"/>
  <c r="H100" i="22" s="1"/>
  <c r="J100" i="22" s="1"/>
  <c r="M107" i="22"/>
  <c r="N107" i="22" s="1"/>
  <c r="M108" i="22"/>
  <c r="N108" i="22" s="1"/>
  <c r="H116" i="22"/>
  <c r="J116" i="22" s="1"/>
  <c r="S122" i="22"/>
  <c r="M113" i="22"/>
  <c r="N113" i="22" s="1"/>
  <c r="H77" i="22"/>
  <c r="J77" i="22" s="1"/>
  <c r="M49" i="22"/>
  <c r="N49" i="22" s="1"/>
  <c r="P49" i="22" s="1"/>
  <c r="T49" i="22" s="1"/>
  <c r="H29" i="22"/>
  <c r="J29" i="22" s="1"/>
  <c r="H14" i="22"/>
  <c r="J14" i="22" s="1"/>
  <c r="H22" i="22"/>
  <c r="J22" i="22" s="1"/>
  <c r="H30" i="22"/>
  <c r="J30" i="22" s="1"/>
  <c r="H50" i="22"/>
  <c r="J50" i="22" s="1"/>
  <c r="M45" i="22"/>
  <c r="N45" i="22" s="1"/>
  <c r="P45" i="22" s="1"/>
  <c r="T45" i="22" s="1"/>
  <c r="H109" i="22"/>
  <c r="J109" i="22" s="1"/>
  <c r="H122" i="22"/>
  <c r="J122" i="22" s="1"/>
  <c r="M111" i="22"/>
  <c r="N111" i="22" s="1"/>
  <c r="H108" i="22"/>
  <c r="J108" i="22" s="1"/>
  <c r="M15" i="22"/>
  <c r="N15" i="22" s="1"/>
  <c r="Q15" i="22" s="1"/>
  <c r="U15" i="22" s="1"/>
  <c r="M23" i="22"/>
  <c r="N23" i="22" s="1"/>
  <c r="Q23" i="22" s="1"/>
  <c r="U23" i="22" s="1"/>
  <c r="H38" i="22"/>
  <c r="J38" i="22" s="1"/>
  <c r="M47" i="22"/>
  <c r="N47" i="22" s="1"/>
  <c r="P47" i="22" s="1"/>
  <c r="T47" i="22" s="1"/>
  <c r="M48" i="22"/>
  <c r="N48" i="22" s="1"/>
  <c r="P48" i="22" s="1"/>
  <c r="T48" i="22" s="1"/>
  <c r="H115" i="22"/>
  <c r="J115" i="22" s="1"/>
  <c r="M119" i="22"/>
  <c r="N119" i="22" s="1"/>
  <c r="P119" i="22" s="1"/>
  <c r="T119" i="22" s="1"/>
  <c r="M116" i="22"/>
  <c r="N116" i="22" s="1"/>
  <c r="P116" i="22" s="1"/>
  <c r="T116" i="22" s="1"/>
  <c r="M10" i="22"/>
  <c r="N10" i="22" s="1"/>
  <c r="Q10" i="22" s="1"/>
  <c r="U10" i="22" s="1"/>
  <c r="M26" i="22"/>
  <c r="N26" i="22" s="1"/>
  <c r="Q26" i="22" s="1"/>
  <c r="U26" i="22" s="1"/>
  <c r="H43" i="22"/>
  <c r="J43" i="22" s="1"/>
  <c r="M41" i="22"/>
  <c r="N41" i="22" s="1"/>
  <c r="P41" i="22" s="1"/>
  <c r="T41" i="22" s="1"/>
  <c r="H117" i="22"/>
  <c r="J117" i="22" s="1"/>
  <c r="M121" i="22"/>
  <c r="N121" i="22" s="1"/>
  <c r="P121" i="22" s="1"/>
  <c r="T121" i="22" s="1"/>
  <c r="H42" i="22"/>
  <c r="J42" i="22" s="1"/>
  <c r="H118" i="22"/>
  <c r="J118" i="22" s="1"/>
  <c r="H110" i="22"/>
  <c r="J110" i="22" s="1"/>
  <c r="H120" i="22"/>
  <c r="J120" i="22" s="1"/>
  <c r="H121" i="22"/>
  <c r="J121" i="22" s="1"/>
  <c r="H119" i="22"/>
  <c r="J119" i="22" s="1"/>
  <c r="M18" i="22"/>
  <c r="N18" i="22" s="1"/>
  <c r="Q18" i="22" s="1"/>
  <c r="U18" i="22" s="1"/>
  <c r="M11" i="22"/>
  <c r="N11" i="22" s="1"/>
  <c r="Q11" i="22" s="1"/>
  <c r="U11" i="22" s="1"/>
  <c r="M19" i="22"/>
  <c r="N19" i="22" s="1"/>
  <c r="Q19" i="22" s="1"/>
  <c r="U19" i="22" s="1"/>
  <c r="M27" i="22"/>
  <c r="N27" i="22" s="1"/>
  <c r="Q27" i="22" s="1"/>
  <c r="U27" i="22" s="1"/>
  <c r="M30" i="22"/>
  <c r="N30" i="22" s="1"/>
  <c r="Q30" i="22" s="1"/>
  <c r="U30" i="22" s="1"/>
  <c r="M22" i="22"/>
  <c r="N22" i="22" s="1"/>
  <c r="Q22" i="22" s="1"/>
  <c r="U22" i="22" s="1"/>
  <c r="M14" i="22"/>
  <c r="N14" i="22" s="1"/>
  <c r="Q14" i="22" s="1"/>
  <c r="U14" i="22" s="1"/>
  <c r="M8" i="22"/>
  <c r="N8" i="22" s="1"/>
  <c r="Q8" i="22" s="1"/>
  <c r="U8" i="22" s="1"/>
  <c r="M16" i="22"/>
  <c r="N16" i="22" s="1"/>
  <c r="Q16" i="22" s="1"/>
  <c r="U16" i="22" s="1"/>
  <c r="M24" i="22"/>
  <c r="N24" i="22" s="1"/>
  <c r="Q24" i="22" s="1"/>
  <c r="U24" i="22" s="1"/>
  <c r="H12" i="22"/>
  <c r="J12" i="22" s="1"/>
  <c r="H20" i="22"/>
  <c r="J20" i="22" s="1"/>
  <c r="H28" i="22"/>
  <c r="J28" i="22" s="1"/>
  <c r="H24" i="22"/>
  <c r="J24" i="22" s="1"/>
  <c r="H16" i="22"/>
  <c r="J16" i="22" s="1"/>
  <c r="H8" i="22"/>
  <c r="J8" i="22" s="1"/>
  <c r="H9" i="22"/>
  <c r="J9" i="22" s="1"/>
  <c r="H17" i="22"/>
  <c r="J17" i="22" s="1"/>
  <c r="H25" i="22"/>
  <c r="J25" i="22" s="1"/>
  <c r="H10" i="22"/>
  <c r="J10" i="22" s="1"/>
  <c r="H26" i="22"/>
  <c r="J26" i="22" s="1"/>
  <c r="H11" i="22"/>
  <c r="J11" i="22" s="1"/>
  <c r="H19" i="22"/>
  <c r="J19" i="22" s="1"/>
  <c r="H27" i="22"/>
  <c r="J27" i="22" s="1"/>
  <c r="M28" i="22"/>
  <c r="N28" i="22" s="1"/>
  <c r="Q28" i="22" s="1"/>
  <c r="U28" i="22" s="1"/>
  <c r="M20" i="22"/>
  <c r="N20" i="22" s="1"/>
  <c r="Q20" i="22" s="1"/>
  <c r="U20" i="22" s="1"/>
  <c r="M12" i="22"/>
  <c r="N12" i="22" s="1"/>
  <c r="Q12" i="22" s="1"/>
  <c r="U12" i="22" s="1"/>
  <c r="H18" i="22"/>
  <c r="J18" i="22" s="1"/>
  <c r="A2" i="22" l="1"/>
  <c r="I129" i="22"/>
  <c r="A1" i="22"/>
  <c r="I130" i="22" l="1"/>
  <c r="I131" i="22" l="1"/>
  <c r="I132" i="22" l="1"/>
  <c r="I133" i="22" l="1"/>
  <c r="I134" i="22" l="1"/>
  <c r="I135" i="22" l="1"/>
  <c r="H56" i="22"/>
  <c r="J56" i="22" s="1"/>
  <c r="T7" i="22"/>
  <c r="M7" i="22"/>
  <c r="H7" i="22"/>
  <c r="I137" i="22" l="1"/>
  <c r="G132" i="22"/>
  <c r="H132" i="22" s="1"/>
  <c r="J132" i="22" s="1"/>
  <c r="G135" i="22"/>
  <c r="H135" i="22" s="1"/>
  <c r="J135" i="22" s="1"/>
  <c r="S106" i="22"/>
  <c r="G129" i="22"/>
  <c r="H129" i="22" s="1"/>
  <c r="J129" i="22" s="1"/>
  <c r="G134" i="22"/>
  <c r="H134" i="22" s="1"/>
  <c r="J134" i="22" s="1"/>
  <c r="G131" i="22"/>
  <c r="H131" i="22" s="1"/>
  <c r="J131" i="22" s="1"/>
  <c r="G128" i="22"/>
  <c r="H128" i="22" s="1"/>
  <c r="J128" i="22" s="1"/>
  <c r="G133" i="22"/>
  <c r="H133" i="22" s="1"/>
  <c r="J133" i="22" s="1"/>
  <c r="G130" i="22"/>
  <c r="H130" i="22" s="1"/>
  <c r="J130" i="22" s="1"/>
  <c r="G144" i="22"/>
  <c r="H144" i="22" s="1"/>
  <c r="G137" i="22"/>
  <c r="H137" i="22" s="1"/>
  <c r="G140" i="22"/>
  <c r="H140" i="22" s="1"/>
  <c r="G143" i="22"/>
  <c r="H143" i="22" s="1"/>
  <c r="G141" i="22"/>
  <c r="H141" i="22" s="1"/>
  <c r="G138" i="22"/>
  <c r="H138" i="22" s="1"/>
  <c r="G142" i="22"/>
  <c r="H142" i="22" s="1"/>
  <c r="G139" i="22"/>
  <c r="H139" i="22" s="1"/>
  <c r="P111" i="22"/>
  <c r="T111" i="22" s="1"/>
  <c r="P107" i="22"/>
  <c r="T107" i="22" s="1"/>
  <c r="H106" i="22"/>
  <c r="J106" i="22" s="1"/>
  <c r="P108" i="22"/>
  <c r="T108" i="22" s="1"/>
  <c r="M106" i="22"/>
  <c r="N106" i="22" s="1"/>
  <c r="P106" i="22" s="1"/>
  <c r="T106" i="22" s="1"/>
  <c r="P109" i="22"/>
  <c r="T109" i="22" s="1"/>
  <c r="P110" i="22"/>
  <c r="T110" i="22" s="1"/>
  <c r="G86" i="22"/>
  <c r="H86" i="22" s="1"/>
  <c r="J86" i="22" s="1"/>
  <c r="S37" i="22"/>
  <c r="P37" i="22"/>
  <c r="T37" i="22" s="1"/>
  <c r="J37" i="22"/>
  <c r="J7" i="22"/>
  <c r="N7" i="22"/>
  <c r="J137" i="22" l="1"/>
  <c r="I138" i="22"/>
  <c r="J138" i="22" s="1"/>
  <c r="Q7" i="22"/>
  <c r="I139" i="22" l="1"/>
  <c r="J139" i="22" s="1"/>
  <c r="U7" i="22"/>
  <c r="I140" i="22" l="1"/>
  <c r="J140" i="22" s="1"/>
  <c r="I141" i="22" l="1"/>
  <c r="J141" i="22" s="1"/>
  <c r="I142" i="22" l="1"/>
  <c r="J142" i="22" s="1"/>
  <c r="I144" i="22" l="1"/>
  <c r="J144" i="22" s="1"/>
  <c r="I143" i="22"/>
  <c r="J143" i="22" s="1"/>
  <c r="P112" i="22" l="1"/>
  <c r="T112" i="22" s="1"/>
  <c r="P113" i="22" l="1"/>
  <c r="T113" i="22" s="1"/>
</calcChain>
</file>

<file path=xl/sharedStrings.xml><?xml version="1.0" encoding="utf-8"?>
<sst xmlns="http://schemas.openxmlformats.org/spreadsheetml/2006/main" count="364" uniqueCount="107">
  <si>
    <t>Class Of Business</t>
  </si>
  <si>
    <t>Gross PL - Central Estimate (Excluding CHE And PAE)</t>
  </si>
  <si>
    <t>Expected Future Reinsurance Costs For Current And Future Reinsurance Arrangements Needed To Cover PL</t>
  </si>
  <si>
    <t>Commissions</t>
  </si>
  <si>
    <t>Reinsurance Commissions</t>
  </si>
  <si>
    <t>Claims Handling Expenses</t>
  </si>
  <si>
    <t>Policy Administration Expenses</t>
  </si>
  <si>
    <t>Gross PL – Diversified Risk Margin</t>
  </si>
  <si>
    <t>Net PL - Non-Reinsurance Recoveries (Central Estimate)</t>
  </si>
  <si>
    <t>Net PL - Expected Reinsurance Recoveries (Central Estimate)</t>
  </si>
  <si>
    <t>Net PL - Stand-Alone Risk Margin</t>
  </si>
  <si>
    <t>Net PL - Diversified Risk Margin</t>
  </si>
  <si>
    <t>Net Written Premium For Material Business That Incepts In The Next Reporting Period</t>
  </si>
  <si>
    <t>International Region</t>
  </si>
  <si>
    <t>Business Type</t>
  </si>
  <si>
    <t>PL Capital Factor %</t>
  </si>
  <si>
    <t>Insurance Contract Liabilities - Liabilities For Remaining Coverage</t>
  </si>
  <si>
    <t>Reinsurance Contract Liabilities - Liabilities For Remaining Coverage</t>
  </si>
  <si>
    <t>Insurance Contract Assets - Assets For Remaining Coverage</t>
  </si>
  <si>
    <t>Reinsurance Contract Assets - Assets For Remaining Coverage</t>
  </si>
  <si>
    <t>Adjustment To AASB Net Liabilities For Remaining Coverage</t>
  </si>
  <si>
    <t xml:space="preserve">Entity Name </t>
  </si>
  <si>
    <t xml:space="preserve">ABN   </t>
  </si>
  <si>
    <t xml:space="preserve">Reporting End Date   </t>
  </si>
  <si>
    <t xml:space="preserve">Reporting Consolidation   </t>
  </si>
  <si>
    <t>Premiums Liabilities - Insurance Risk Charge</t>
  </si>
  <si>
    <t>GRS 115.1.G Table 1</t>
  </si>
  <si>
    <t>Institution Name</t>
  </si>
  <si>
    <t>Australian Business Number</t>
  </si>
  <si>
    <t>Reporting Period</t>
  </si>
  <si>
    <t>Reporting Consolidation</t>
  </si>
  <si>
    <t>Table 1: Premiums Liabilities Insurance Risk Charge - Australian Business by Class of Business - data preparation</t>
  </si>
  <si>
    <t>1. Were actuarial services used to complete this return?</t>
  </si>
  <si>
    <t>2. Basis of preparation</t>
  </si>
  <si>
    <t>GRS 115.1.G Table 2</t>
  </si>
  <si>
    <t>Table 2: Premiums Liabilities - Insurance Risk Charge - Australian Business by Class of Business - GPS 340 basis</t>
  </si>
  <si>
    <t>GRS 115.1.G Table 3</t>
  </si>
  <si>
    <t>Table 3: Premiums Liabilities - Insurance Risk Charge - International Business - GPS 340 basis</t>
  </si>
  <si>
    <t>GRS 115.1.G Table 4</t>
  </si>
  <si>
    <t>Table 4: Premiums Liabilities - Insurance Risk Charge - Australian Business by Class of Business - AASB basis</t>
  </si>
  <si>
    <t>GRS 115.1.G Table 5</t>
  </si>
  <si>
    <t>Table 5: Premiums Liabilities - Insurance Risk Charge - International Business - AASB basis</t>
  </si>
  <si>
    <t>GRS 115.1.G Table 6</t>
  </si>
  <si>
    <t>Table 6: Premiums Liabilities Insurance Risk Charge - Group adjustments</t>
  </si>
  <si>
    <t>1.1 Gross PL - total (including CHE and PAE)</t>
  </si>
  <si>
    <t>1.2 Net PL - total</t>
  </si>
  <si>
    <t>1.3 Adjusted net premiums liabilities</t>
  </si>
  <si>
    <t>1.4 PL Insurance Risk Charge</t>
  </si>
  <si>
    <t>GRS 115.1.G Table 7</t>
  </si>
  <si>
    <t>Table 7: Premiums Liabilities - Insurance Risk Charge - Australian Business by region - data preparation</t>
  </si>
  <si>
    <t>GRS 115.1.G Table 8</t>
  </si>
  <si>
    <t>Table 8: Premiums Liabilities – Insurance Risk Charge - by region - GPS 340 basis</t>
  </si>
  <si>
    <t>GRS 115.1.G Table 9</t>
  </si>
  <si>
    <t>Table 9: Premiums Liabilities - Insurance Risk Charge - by region - AASB basis</t>
  </si>
  <si>
    <t>GRS 115.1.G Table 10</t>
  </si>
  <si>
    <t>Table 10: Premiums Liabilities - Insurance Risk Charge - Group adjustments - GPS 340 basis</t>
  </si>
  <si>
    <t>Householders</t>
  </si>
  <si>
    <t>CommercialMotor</t>
  </si>
  <si>
    <t>DomesticMotor</t>
  </si>
  <si>
    <t>OtherDirectCategoryA</t>
  </si>
  <si>
    <t>Travel</t>
  </si>
  <si>
    <t>FireAndISR</t>
  </si>
  <si>
    <t>Marine</t>
  </si>
  <si>
    <t>Aviation</t>
  </si>
  <si>
    <t>ConsumerCredit</t>
  </si>
  <si>
    <t>OtherAccident</t>
  </si>
  <si>
    <t>OtherDirectCategoryB</t>
  </si>
  <si>
    <t>Mortgage</t>
  </si>
  <si>
    <t>CTP</t>
  </si>
  <si>
    <t>PublicAndProductLiability</t>
  </si>
  <si>
    <t>ProfessionalIndemnity</t>
  </si>
  <si>
    <t>EmployersLiability</t>
  </si>
  <si>
    <t>Cyber</t>
  </si>
  <si>
    <t>DirectorsAndOfficers</t>
  </si>
  <si>
    <t>OtherDirectCategoryC</t>
  </si>
  <si>
    <t>ProportionalCategoryA</t>
  </si>
  <si>
    <t>ProportionalCategoryB</t>
  </si>
  <si>
    <t>ProportionalCategoryC</t>
  </si>
  <si>
    <t>NonProportionalCategoryA</t>
  </si>
  <si>
    <t>NonProportionalCategoryB</t>
  </si>
  <si>
    <t>NonProportionalCategoryC</t>
  </si>
  <si>
    <t>NewZealand</t>
  </si>
  <si>
    <t>SouthEastAsia</t>
  </si>
  <si>
    <t>AsiaPacific</t>
  </si>
  <si>
    <t>USA</t>
  </si>
  <si>
    <t>Americas</t>
  </si>
  <si>
    <t>UKOrEurope</t>
  </si>
  <si>
    <t>Other</t>
  </si>
  <si>
    <t>DirectBusiness</t>
  </si>
  <si>
    <t>ReinsuranceBusiness</t>
  </si>
  <si>
    <t>Australia</t>
  </si>
  <si>
    <t>PL Insurance Risk Charge</t>
  </si>
  <si>
    <t>Class of business</t>
  </si>
  <si>
    <t>Gross PL - Central Estimate (Including CHE And PAE)</t>
  </si>
  <si>
    <t>Gross PL - Total (Including CHE And PAE)</t>
  </si>
  <si>
    <t>Net PL - Central Estimate (Excluding CHE And PAE)</t>
  </si>
  <si>
    <t>Net PL - Central Estimate (Including CHE And PAE)</t>
  </si>
  <si>
    <t>Net PL - Total</t>
  </si>
  <si>
    <t>Additional Policies Risk Charge</t>
  </si>
  <si>
    <t>Net Liabilities For Remaining Coverage</t>
  </si>
  <si>
    <t>Adjusted Net Premiums Liabilities</t>
  </si>
  <si>
    <t>Table 5: Premiums Liabilities - Insurance Risk Charge - International Business - AASB Basis</t>
  </si>
  <si>
    <t>Table 4: Premiums Liabilities - Insurance Risk Charge - Australian Business by Class of Business - AASB Basis</t>
  </si>
  <si>
    <t>Table 3: Premiums Liabilities - Insurance Risk Charge - International Business - GPS 340 Basis</t>
  </si>
  <si>
    <t>Table 2: Premiums Liabilities - Insurance Risk Charge - Australian Business by Class of Business - GPS 340 Basis</t>
  </si>
  <si>
    <t>Table 8: Premiums Liabilities – Insurance Risk Charge – By Region – GPS 340 Basis</t>
  </si>
  <si>
    <t>Table 9: Premiums Liabilities – Insurance Risk Charge – By Region – AASB Basis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</si>
</sst>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0;\(0\)"/>
    <numFmt numFmtId="165" formatCode="#,##0_ ;[Red]\-#,##0\ "/>
  </numFmts>
  <fonts count="1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9"/>
      <color theme="1"/>
      <name val="Arial"/>
      <family val="2"/>
    </font>
    <font>
      <b/>
      <sz val="9"/>
      <color rgb="FF303030"/>
      <name val="Arial"/>
      <family val="2"/>
    </font>
    <font>
      <sz val="9"/>
      <color theme="1"/>
      <name val="Arial"/>
      <family val="2"/>
    </font>
    <font>
      <sz val="9"/>
      <color rgb="FF303030"/>
      <name val="Arial"/>
      <family val="2"/>
    </font>
    <font>
      <b/>
      <sz val="11"/>
      <color rgb="FF404040"/>
      <name val="Arial"/>
      <family val="2"/>
    </font>
    <font>
      <sz val="9"/>
      <color rgb="FF475E7E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9"/>
      <color theme="0"/>
      <name val="Arial"/>
      <family val="2"/>
    </font>
    <font>
      <b/>
      <sz val="9"/>
      <name val="Arial"/>
      <family val="2"/>
    </font>
    <font>
      <b/>
      <sz val="11"/>
      <color theme="0"/>
      <name val="Arial"/>
      <family val="2"/>
    </font>
    <font>
      <sz val="11"/>
      <color theme="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AFAFA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AFAFA"/>
        <bgColor rgb="FFFFFFFF"/>
      </patternFill>
    </fill>
  </fills>
  <borders count="6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theme="1" tint="0.34998626667073579"/>
      </left>
      <right/>
      <top style="thin">
        <color theme="1" tint="0.34998626667073579"/>
      </top>
      <bottom style="thin">
        <color theme="0" tint="-0.34998626667073579"/>
      </bottom>
      <diagonal/>
    </border>
    <border>
      <left/>
      <right/>
      <top style="thin">
        <color theme="1" tint="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</borders>
  <cellStyleXfs count="12">
    <xf numFmtId="0" fontId="0" fillId="0" borderId="0"/>
    <xf numFmtId="0" fontId="2" fillId="2" borderId="0"/>
    <xf numFmtId="1" fontId="4" fillId="3" borderId="1">
      <alignment horizontal="left" vertical="center"/>
    </xf>
    <xf numFmtId="0" fontId="6" fillId="0" borderId="0"/>
    <xf numFmtId="0" fontId="7" fillId="0" borderId="0"/>
    <xf numFmtId="0" fontId="4" fillId="3" borderId="0">
      <alignment horizontal="left"/>
    </xf>
    <xf numFmtId="164" fontId="2" fillId="3" borderId="1">
      <alignment horizontal="center"/>
    </xf>
    <xf numFmtId="0" fontId="2" fillId="3" borderId="1"/>
    <xf numFmtId="1" fontId="4" fillId="3" borderId="1">
      <alignment horizontal="center" vertical="center"/>
    </xf>
    <xf numFmtId="1" fontId="4" fillId="3" borderId="0">
      <alignment horizontal="center" vertical="center"/>
    </xf>
    <xf numFmtId="9" fontId="8" fillId="0" borderId="0" applyFont="0" applyFill="0" applyBorder="0" applyAlignment="0" applyProtection="0"/>
    <xf numFmtId="44" fontId="8" fillId="0" borderId="0" applyFont="0" applyFill="0" applyBorder="0" applyAlignment="0" applyProtection="0"/>
  </cellStyleXfs>
  <cellXfs count="49">
    <xf numFmtId="0" fontId="0" fillId="0" borderId="0" xfId="0"/>
    <xf numFmtId="0" fontId="3" fillId="2" borderId="0" xfId="1" applyFont="1"/>
    <xf numFmtId="1" fontId="5" fillId="3" borderId="1" xfId="2" applyFont="1">
      <alignment horizontal="left" vertical="center"/>
    </xf>
    <xf numFmtId="0" fontId="1" fillId="0" borderId="0" xfId="0" applyFont="1"/>
    <xf numFmtId="0" fontId="6" fillId="0" borderId="0" xfId="3"/>
    <xf numFmtId="0" fontId="6" fillId="0" borderId="0" xfId="3" applyAlignment="1">
      <alignment horizontal="right"/>
    </xf>
    <xf numFmtId="0" fontId="7" fillId="0" borderId="0" xfId="4"/>
    <xf numFmtId="0" fontId="4" fillId="0" borderId="0" xfId="0" applyFont="1" applyAlignment="1">
      <alignment wrapText="1"/>
    </xf>
    <xf numFmtId="0" fontId="5" fillId="3" borderId="0" xfId="5" applyFont="1">
      <alignment horizontal="left"/>
    </xf>
    <xf numFmtId="0" fontId="4" fillId="0" borderId="0" xfId="0" applyFont="1"/>
    <xf numFmtId="0" fontId="2" fillId="2" borderId="0" xfId="1"/>
    <xf numFmtId="1" fontId="5" fillId="3" borderId="0" xfId="9" applyFont="1">
      <alignment horizontal="center" vertical="center"/>
    </xf>
    <xf numFmtId="1" fontId="4" fillId="3" borderId="0" xfId="9">
      <alignment horizontal="center" vertical="center"/>
    </xf>
    <xf numFmtId="0" fontId="0" fillId="0" borderId="0" xfId="0" applyAlignment="1">
      <alignment wrapText="1"/>
    </xf>
    <xf numFmtId="0" fontId="0" fillId="0" borderId="0" xfId="0"/>
    <xf numFmtId="14" fontId="5" fillId="3" borderId="1" xfId="2" applyNumberFormat="1" applyFont="1">
      <alignment horizontal="left" vertical="center"/>
    </xf>
    <xf numFmtId="9" fontId="0" fillId="0" borderId="0" xfId="10" applyFont="1"/>
    <xf numFmtId="164" fontId="0" fillId="0" borderId="0" xfId="0" applyNumberFormat="1"/>
    <xf numFmtId="10" fontId="0" fillId="0" borderId="0" xfId="10" applyNumberFormat="1" applyFont="1"/>
    <xf numFmtId="0" fontId="9" fillId="0" borderId="0" xfId="0" applyFont="1"/>
    <xf numFmtId="165" fontId="4" fillId="0" borderId="0" xfId="0" applyNumberFormat="1" applyFont="1"/>
    <xf numFmtId="0" fontId="10" fillId="5" borderId="3" xfId="0" applyFont="1" applyFill="1" applyBorder="1" applyAlignment="1">
      <alignment vertical="center" wrapText="1"/>
    </xf>
    <xf numFmtId="0" fontId="11" fillId="6" borderId="4" xfId="0" applyFont="1" applyFill="1" applyBorder="1" applyAlignment="1">
      <alignment vertical="center" wrapText="1"/>
    </xf>
    <xf numFmtId="0" fontId="11" fillId="6" borderId="4" xfId="0" applyFont="1" applyFill="1" applyBorder="1" applyAlignment="1">
      <alignment horizontal="center" vertical="center" wrapText="1"/>
    </xf>
    <xf numFmtId="0" fontId="11" fillId="6" borderId="5" xfId="0" applyFont="1" applyFill="1" applyBorder="1" applyAlignment="1">
      <alignment horizontal="center" vertical="center" wrapText="1"/>
    </xf>
    <xf numFmtId="0" fontId="4" fillId="7" borderId="4" xfId="0" applyFont="1" applyFill="1" applyBorder="1" applyAlignment="1">
      <alignment horizontal="left"/>
    </xf>
    <xf numFmtId="165" fontId="4" fillId="0" borderId="4" xfId="11" quotePrefix="1" applyNumberFormat="1" applyFont="1" applyFill="1" applyBorder="1" applyAlignment="1" applyProtection="1">
      <alignment wrapText="1"/>
    </xf>
    <xf numFmtId="165" fontId="4" fillId="8" borderId="4" xfId="11" applyNumberFormat="1" applyFont="1" applyFill="1" applyBorder="1" applyProtection="1"/>
    <xf numFmtId="10" fontId="4" fillId="8" borderId="4" xfId="11" applyNumberFormat="1" applyFont="1" applyFill="1" applyBorder="1" applyProtection="1"/>
    <xf numFmtId="0" fontId="4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0" fillId="5" borderId="2" xfId="0" applyFont="1" applyFill="1" applyBorder="1" applyAlignment="1">
      <alignment vertical="center"/>
    </xf>
    <xf numFmtId="0" fontId="2" fillId="7" borderId="4" xfId="0" applyFont="1" applyFill="1" applyBorder="1" applyAlignment="1">
      <alignment horizontal="left"/>
    </xf>
    <xf numFmtId="0" fontId="4" fillId="7" borderId="4" xfId="0" applyFont="1" applyFill="1" applyBorder="1" applyAlignment="1">
      <alignment horizontal="left" indent="1"/>
    </xf>
    <xf numFmtId="165" fontId="4" fillId="7" borderId="4" xfId="11" quotePrefix="1" applyNumberFormat="1" applyFont="1" applyFill="1" applyBorder="1" applyAlignment="1" applyProtection="1">
      <alignment wrapText="1"/>
    </xf>
    <xf numFmtId="165" fontId="4" fillId="7" borderId="4" xfId="11" applyNumberFormat="1" applyFont="1" applyFill="1" applyBorder="1" applyProtection="1"/>
    <xf numFmtId="0" fontId="2" fillId="0" borderId="0" xfId="0" applyFont="1"/>
    <xf numFmtId="10" fontId="4" fillId="0" borderId="4" xfId="10" quotePrefix="1" applyNumberFormat="1" applyFont="1" applyFill="1" applyBorder="1" applyAlignment="1" applyProtection="1">
      <alignment wrapText="1"/>
    </xf>
    <xf numFmtId="9" fontId="4" fillId="0" borderId="4" xfId="10" quotePrefix="1" applyFont="1" applyFill="1" applyBorder="1" applyAlignment="1" applyProtection="1">
      <alignment wrapText="1"/>
    </xf>
    <xf numFmtId="0" fontId="12" fillId="4" borderId="0" xfId="0" applyFont="1" applyFill="1" applyAlignment="1">
      <alignment horizontal="left" vertical="center"/>
    </xf>
    <xf numFmtId="0" fontId="13" fillId="5" borderId="0" xfId="0" applyFont="1" applyFill="1" applyAlignment="1">
      <alignment horizontal="left" vertical="center"/>
    </xf>
    <xf numFmtId="10" fontId="2" fillId="7" borderId="4" xfId="0" applyNumberFormat="1" applyFont="1" applyFill="1" applyBorder="1" applyAlignment="1">
      <alignment horizontal="left"/>
    </xf>
    <xf numFmtId="1" fontId="5" fillId="3" borderId="0" xfId="9" applyFont="1" applyBorder="1">
      <alignment horizontal="center" vertical="center"/>
    </xf>
    <xf numFmtId="0" fontId="3" fillId="3" borderId="0" xfId="7" applyFont="1" applyBorder="1" applyAlignment="1">
      <alignment horizontal="center" wrapText="1"/>
    </xf>
    <xf numFmtId="164" fontId="3" fillId="3" borderId="0" xfId="6" applyFont="1" applyBorder="1">
      <alignment horizontal="center"/>
    </xf>
    <xf numFmtId="0" fontId="0" fillId="9" borderId="0" xfId="0" applyFill="1" applyAlignment="1">
      <alignment horizontal="center" vertical="center"/>
    </xf>
    <xf numFmtId="0" fontId="3" fillId="2" borderId="0" xfId="1" applyFont="1"/>
    <xf numFmtId="0" fontId="6" fillId="0" borderId="0" xfId="3" applyAlignment="1">
      <alignment horizontal="left"/>
    </xf>
    <xf numFmtId="0" fontId="6" fillId="0" borderId="0" xfId="3" applyAlignment="1">
      <alignment horizontal="right"/>
    </xf>
  </cellXfs>
  <cellStyles count="12">
    <cellStyle name="AC body - closed table" xfId="8" xr:uid="{6A1658CD-1817-4285-8DAD-D51EE0896B4C}"/>
    <cellStyle name="AC body - open table" xfId="9" xr:uid="{51B42FB8-F461-439F-B643-59A12CF09472}"/>
    <cellStyle name="AC column heading" xfId="7" xr:uid="{36B2B3D7-B0F8-44FD-B336-1B4AF7B78731}"/>
    <cellStyle name="AC column number" xfId="6" xr:uid="{A8E19585-B905-47DA-AA3E-B54D0E735E78}"/>
    <cellStyle name="AC row label" xfId="5" xr:uid="{81317130-8A2C-4804-8B84-38E31061995C}"/>
    <cellStyle name="AC table heading" xfId="1" xr:uid="{D6E8E8F2-573F-4FFB-A0C0-2CF47B0990B6}"/>
    <cellStyle name="Currency" xfId="11" builtinId="4"/>
    <cellStyle name="EntityDetails body" xfId="2" xr:uid="{6CE61438-5CB4-4EE1-B6F6-1CCE9D4B0FE9}"/>
    <cellStyle name="Form name - header" xfId="3" xr:uid="{D7462DC1-BE10-4189-8045-92466E8C9A18}"/>
    <cellStyle name="Header body" xfId="4" xr:uid="{D1971CED-8477-40DD-83BD-6F00ECA8F52B}"/>
    <cellStyle name="Normal" xfId="0" builtinId="0"/>
    <cellStyle name="Percent" xfId="10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5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20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A9FEE7-1357-4640-881B-1274D59A96FE}">
  <sheetPr codeName="Sheet1"/>
  <dimension ref="A1:I4"/>
  <sheetViews>
    <sheetView zoomScale="70" zoomScaleNormal="70" workbookViewId="0">
      <selection activeCell="B1" sqref="B1:B11"/>
    </sheetView>
  </sheetViews>
  <sheetFormatPr defaultColWidth="9.1328125" defaultRowHeight="14.25" x14ac:dyDescent="0.45"/>
  <cols>
    <col min="1" max="1" width="22" bestFit="1" customWidth="1"/>
    <col min="2" max="2" width="16.3984375" customWidth="1"/>
  </cols>
  <sheetData>
    <row r="1" spans="1:9" x14ac:dyDescent="0.45">
      <c r="A1" s="1" t="s">
        <v>21</v>
      </c>
      <c r="B1" s="2"/>
    </row>
    <row r="2" spans="1:9" x14ac:dyDescent="0.45">
      <c r="A2" s="1" t="s">
        <v>22</v>
      </c>
      <c r="B2" s="2"/>
    </row>
    <row r="3" spans="1:9" x14ac:dyDescent="0.45">
      <c r="A3" s="1" t="s">
        <v>23</v>
      </c>
      <c r="B3" s="15"/>
    </row>
    <row r="4" spans="1:9" x14ac:dyDescent="0.45">
      <c r="A4" s="1" t="s">
        <v>24</v>
      </c>
      <c r="B4" s="2"/>
      <c r="I4" s="3"/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2C0D23-4428-46A5-95FD-C87310C7EDD5}">
  <sheetPr codeName="Sheet10"/>
  <dimension ref="A1:H26"/>
  <sheetViews>
    <sheetView zoomScale="70" zoomScaleNormal="70" workbookViewId="0">
      <selection activeCell="J30" sqref="J30"/>
    </sheetView>
  </sheetViews>
  <sheetFormatPr defaultRowHeight="14.25" x14ac:dyDescent="0.45"/>
  <cols>
    <col min="1" max="1" width="23.59765625" customWidth="1"/>
    <col min="2" max="2" width="17.1328125" bestFit="1" customWidth="1"/>
    <col min="3" max="7" width="16.1328125" customWidth="1"/>
    <col min="8" max="8" width="11.86328125" customWidth="1"/>
  </cols>
  <sheetData>
    <row r="1" spans="1:8" x14ac:dyDescent="0.45">
      <c r="A1" s="47" t="s">
        <v>25</v>
      </c>
      <c r="B1" s="47"/>
      <c r="C1" s="4"/>
      <c r="D1" s="4"/>
      <c r="E1" s="4"/>
      <c r="F1" s="4"/>
      <c r="G1" s="48" t="s">
        <v>52</v>
      </c>
      <c r="H1" s="48"/>
    </row>
    <row r="2" spans="1:8" x14ac:dyDescent="0.45">
      <c r="A2" s="6" t="s">
        <v>27</v>
      </c>
      <c r="B2" s="6"/>
      <c r="C2" s="6"/>
      <c r="D2" s="6"/>
      <c r="E2" s="6"/>
      <c r="F2" s="6"/>
      <c r="G2" s="6"/>
    </row>
    <row r="3" spans="1:8" x14ac:dyDescent="0.45">
      <c r="A3" s="6" t="s">
        <v>28</v>
      </c>
      <c r="B3" s="6"/>
      <c r="C3" s="6"/>
      <c r="D3" s="6"/>
      <c r="E3" s="6"/>
      <c r="F3" s="6"/>
      <c r="G3" s="6"/>
    </row>
    <row r="4" spans="1:8" x14ac:dyDescent="0.45">
      <c r="A4" s="6" t="s">
        <v>29</v>
      </c>
      <c r="B4" s="6"/>
      <c r="C4" s="6"/>
      <c r="D4" s="6"/>
      <c r="E4" s="6"/>
      <c r="F4" s="6"/>
      <c r="G4" s="6"/>
    </row>
    <row r="5" spans="1:8" x14ac:dyDescent="0.45">
      <c r="A5" s="6" t="s">
        <v>30</v>
      </c>
      <c r="B5" s="6"/>
      <c r="C5" s="6"/>
      <c r="D5" s="6"/>
      <c r="E5" s="6"/>
      <c r="F5" s="6"/>
      <c r="G5" s="6"/>
    </row>
    <row r="7" spans="1:8" x14ac:dyDescent="0.45">
      <c r="A7" s="46" t="s">
        <v>53</v>
      </c>
      <c r="B7" s="46"/>
      <c r="C7" s="1"/>
      <c r="D7" s="1"/>
      <c r="E7" s="1"/>
      <c r="F7" s="1"/>
      <c r="G7" s="1"/>
      <c r="H7" s="1"/>
    </row>
    <row r="8" spans="1:8" x14ac:dyDescent="0.45">
      <c r="A8" s="11"/>
      <c r="B8" s="11"/>
      <c r="C8" s="11"/>
      <c r="D8" s="11"/>
      <c r="E8" s="11"/>
      <c r="F8" s="11"/>
      <c r="G8" s="11"/>
      <c r="H8" s="11"/>
    </row>
    <row r="9" spans="1:8" s="13" customFormat="1" ht="58.9" x14ac:dyDescent="0.45">
      <c r="A9" s="43" t="s">
        <v>13</v>
      </c>
      <c r="B9" s="43" t="s">
        <v>14</v>
      </c>
      <c r="C9" s="43" t="s">
        <v>16</v>
      </c>
      <c r="D9" s="43" t="s">
        <v>17</v>
      </c>
      <c r="E9" s="43" t="s">
        <v>18</v>
      </c>
      <c r="F9" s="43" t="s">
        <v>19</v>
      </c>
      <c r="G9" s="43" t="s">
        <v>20</v>
      </c>
      <c r="H9" s="43" t="s">
        <v>15</v>
      </c>
    </row>
    <row r="10" spans="1:8" x14ac:dyDescent="0.45">
      <c r="A10" s="44">
        <v>-1</v>
      </c>
      <c r="B10" s="44">
        <v>-2</v>
      </c>
      <c r="C10" s="44">
        <v>-3</v>
      </c>
      <c r="D10" s="44">
        <v>-4</v>
      </c>
      <c r="E10" s="44">
        <v>-5</v>
      </c>
      <c r="F10" s="44">
        <v>-6</v>
      </c>
      <c r="G10" s="44">
        <v>-7</v>
      </c>
      <c r="H10" s="44">
        <v>-8</v>
      </c>
    </row>
    <row r="11" spans="1:8" x14ac:dyDescent="0.45">
      <c r="A11" s="14"/>
      <c r="B11" s="14"/>
      <c r="C11" s="14"/>
      <c r="D11" s="14"/>
      <c r="E11" s="14"/>
      <c r="F11" s="14"/>
      <c r="G11" s="14"/>
      <c r="H11" s="16"/>
    </row>
    <row r="12" spans="1:8" x14ac:dyDescent="0.45">
      <c r="A12" s="14"/>
      <c r="B12" s="14"/>
      <c r="C12" s="17"/>
      <c r="D12" s="14"/>
      <c r="E12" s="14"/>
      <c r="F12" s="14"/>
      <c r="G12" s="14"/>
      <c r="H12" s="16"/>
    </row>
    <row r="13" spans="1:8" x14ac:dyDescent="0.45">
      <c r="A13" s="14"/>
      <c r="B13" s="14"/>
      <c r="C13" s="17"/>
      <c r="D13" s="14"/>
      <c r="E13" s="14"/>
      <c r="F13" s="14"/>
      <c r="G13" s="14"/>
      <c r="H13" s="16"/>
    </row>
    <row r="14" spans="1:8" x14ac:dyDescent="0.45">
      <c r="A14" s="14"/>
      <c r="B14" s="14"/>
      <c r="C14" s="17"/>
      <c r="D14" s="14"/>
      <c r="E14" s="14"/>
      <c r="F14" s="14"/>
      <c r="G14" s="14"/>
      <c r="H14" s="16"/>
    </row>
    <row r="15" spans="1:8" x14ac:dyDescent="0.45">
      <c r="A15" s="14"/>
      <c r="B15" s="14"/>
      <c r="C15" s="17"/>
      <c r="D15" s="14"/>
      <c r="E15" s="14"/>
      <c r="F15" s="14"/>
      <c r="G15" s="14"/>
      <c r="H15" s="16"/>
    </row>
    <row r="16" spans="1:8" x14ac:dyDescent="0.45">
      <c r="A16" s="14"/>
      <c r="B16" s="14"/>
      <c r="C16" s="17"/>
      <c r="D16" s="14"/>
      <c r="E16" s="14"/>
      <c r="F16" s="14"/>
      <c r="G16" s="14"/>
      <c r="H16" s="16"/>
    </row>
    <row r="17" spans="1:8" x14ac:dyDescent="0.45">
      <c r="A17" s="14"/>
      <c r="B17" s="14"/>
      <c r="C17" s="17"/>
      <c r="D17" s="14"/>
      <c r="E17" s="14"/>
      <c r="F17" s="14"/>
      <c r="G17" s="14"/>
      <c r="H17" s="16"/>
    </row>
    <row r="18" spans="1:8" x14ac:dyDescent="0.45">
      <c r="A18" s="14"/>
      <c r="B18" s="14"/>
      <c r="C18" s="17"/>
      <c r="D18" s="14"/>
      <c r="E18" s="14"/>
      <c r="F18" s="14"/>
      <c r="G18" s="14"/>
      <c r="H18" s="16"/>
    </row>
    <row r="19" spans="1:8" x14ac:dyDescent="0.45">
      <c r="A19" s="14"/>
      <c r="B19" s="14"/>
      <c r="C19" s="17"/>
      <c r="D19" s="14"/>
      <c r="E19" s="14"/>
      <c r="F19" s="14"/>
      <c r="G19" s="14"/>
      <c r="H19" s="16"/>
    </row>
    <row r="20" spans="1:8" x14ac:dyDescent="0.45">
      <c r="A20" s="14"/>
      <c r="B20" s="14"/>
      <c r="C20" s="17"/>
      <c r="D20" s="14"/>
      <c r="E20" s="14"/>
      <c r="F20" s="14"/>
      <c r="G20" s="14"/>
      <c r="H20" s="16"/>
    </row>
    <row r="21" spans="1:8" x14ac:dyDescent="0.45">
      <c r="A21" s="14"/>
      <c r="B21" s="14"/>
      <c r="C21" s="17"/>
      <c r="D21" s="14"/>
      <c r="E21" s="14"/>
      <c r="F21" s="14"/>
      <c r="G21" s="14"/>
      <c r="H21" s="16"/>
    </row>
    <row r="22" spans="1:8" x14ac:dyDescent="0.45">
      <c r="A22" s="14"/>
      <c r="B22" s="14"/>
      <c r="C22" s="17"/>
      <c r="D22" s="14"/>
      <c r="E22" s="14"/>
      <c r="F22" s="14"/>
      <c r="G22" s="14"/>
      <c r="H22" s="16"/>
    </row>
    <row r="23" spans="1:8" x14ac:dyDescent="0.45">
      <c r="A23" s="14"/>
      <c r="B23" s="14"/>
      <c r="C23" s="17"/>
      <c r="D23" s="14"/>
      <c r="E23" s="14"/>
      <c r="F23" s="14"/>
      <c r="G23" s="14"/>
      <c r="H23" s="16"/>
    </row>
    <row r="24" spans="1:8" x14ac:dyDescent="0.45">
      <c r="A24" s="14"/>
      <c r="B24" s="14"/>
      <c r="C24" s="17"/>
      <c r="D24" s="14"/>
      <c r="E24" s="14"/>
      <c r="F24" s="14"/>
      <c r="G24" s="14"/>
      <c r="H24" s="16"/>
    </row>
    <row r="25" spans="1:8" x14ac:dyDescent="0.45">
      <c r="A25" s="14"/>
      <c r="B25" s="14"/>
      <c r="C25" s="17"/>
      <c r="D25" s="14"/>
      <c r="E25" s="14"/>
      <c r="F25" s="14"/>
      <c r="G25" s="14"/>
      <c r="H25" s="16"/>
    </row>
    <row r="26" spans="1:8" x14ac:dyDescent="0.45">
      <c r="A26" s="14"/>
      <c r="B26" s="14"/>
      <c r="C26" s="17"/>
      <c r="D26" s="14"/>
      <c r="E26" s="14"/>
      <c r="F26" s="14"/>
      <c r="G26" s="14"/>
      <c r="H26" s="16"/>
    </row>
  </sheetData>
  <mergeCells count="3">
    <mergeCell ref="A1:B1"/>
    <mergeCell ref="G1:H1"/>
    <mergeCell ref="A7:B7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F03CD0-03B7-434B-9116-099E71D8C432}">
  <sheetPr codeName="Sheet11"/>
  <dimension ref="A1:B13"/>
  <sheetViews>
    <sheetView zoomScale="70" zoomScaleNormal="70" workbookViewId="0">
      <selection activeCell="B10" sqref="B10:B21"/>
    </sheetView>
  </sheetViews>
  <sheetFormatPr defaultRowHeight="14.25" x14ac:dyDescent="0.45"/>
  <cols>
    <col min="1" max="1" width="42.86328125" bestFit="1" customWidth="1"/>
    <col min="2" max="2" width="21.1328125" bestFit="1" customWidth="1"/>
    <col min="4" max="4" width="74.86328125" bestFit="1" customWidth="1"/>
  </cols>
  <sheetData>
    <row r="1" spans="1:2" x14ac:dyDescent="0.45">
      <c r="A1" s="4" t="s">
        <v>25</v>
      </c>
      <c r="B1" s="5" t="s">
        <v>54</v>
      </c>
    </row>
    <row r="2" spans="1:2" x14ac:dyDescent="0.45">
      <c r="A2" s="6" t="s">
        <v>27</v>
      </c>
      <c r="B2" s="6"/>
    </row>
    <row r="3" spans="1:2" x14ac:dyDescent="0.45">
      <c r="A3" s="6" t="s">
        <v>28</v>
      </c>
      <c r="B3" s="6"/>
    </row>
    <row r="4" spans="1:2" x14ac:dyDescent="0.45">
      <c r="A4" s="6" t="s">
        <v>29</v>
      </c>
      <c r="B4" s="6"/>
    </row>
    <row r="5" spans="1:2" x14ac:dyDescent="0.45">
      <c r="A5" s="6" t="s">
        <v>30</v>
      </c>
      <c r="B5" s="6"/>
    </row>
    <row r="6" spans="1:2" x14ac:dyDescent="0.45">
      <c r="A6" s="7"/>
      <c r="B6" s="7"/>
    </row>
    <row r="7" spans="1:2" x14ac:dyDescent="0.45">
      <c r="A7" s="46" t="s">
        <v>55</v>
      </c>
      <c r="B7" s="46"/>
    </row>
    <row r="8" spans="1:2" x14ac:dyDescent="0.45">
      <c r="A8" s="8"/>
      <c r="B8" s="12"/>
    </row>
    <row r="9" spans="1:2" x14ac:dyDescent="0.45">
      <c r="A9" s="8"/>
      <c r="B9" s="44">
        <v>-1</v>
      </c>
    </row>
    <row r="10" spans="1:2" x14ac:dyDescent="0.45">
      <c r="A10" s="8" t="s">
        <v>44</v>
      </c>
      <c r="B10" s="45"/>
    </row>
    <row r="11" spans="1:2" x14ac:dyDescent="0.45">
      <c r="A11" s="8" t="s">
        <v>45</v>
      </c>
      <c r="B11" s="45"/>
    </row>
    <row r="12" spans="1:2" x14ac:dyDescent="0.45">
      <c r="A12" s="8" t="s">
        <v>46</v>
      </c>
      <c r="B12" s="45"/>
    </row>
    <row r="13" spans="1:2" x14ac:dyDescent="0.45">
      <c r="A13" s="8" t="s">
        <v>47</v>
      </c>
      <c r="B13" s="45"/>
    </row>
  </sheetData>
  <mergeCells count="1">
    <mergeCell ref="A7:B7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94F8F-3CE5-4E57-8FF0-69F9148E1856}">
  <sheetPr codeName="Sheet17">
    <tabColor theme="4" tint="0.79998168889431442"/>
  </sheetPr>
  <dimension ref="A1:U144"/>
  <sheetViews>
    <sheetView showGridLines="0" zoomScale="70" zoomScaleNormal="70" workbookViewId="0">
      <pane xSplit="1" topLeftCell="B1" activePane="topRight" state="frozen"/>
      <selection pane="topRight" activeCell="G119" sqref="G119"/>
    </sheetView>
  </sheetViews>
  <sheetFormatPr defaultColWidth="9" defaultRowHeight="11.65" x14ac:dyDescent="0.35"/>
  <cols>
    <col min="1" max="1" width="55.86328125" style="9" customWidth="1"/>
    <col min="2" max="2" width="14.3984375" style="36" customWidth="1"/>
    <col min="3" max="3" width="19.3984375" style="36" customWidth="1"/>
    <col min="4" max="4" width="14.3984375" style="36" customWidth="1"/>
    <col min="5" max="17" width="14.3984375" style="9" customWidth="1"/>
    <col min="18" max="18" width="17.265625" style="9" customWidth="1"/>
    <col min="19" max="20" width="14.3984375" style="9" customWidth="1"/>
    <col min="21" max="21" width="15" style="9" customWidth="1"/>
    <col min="22" max="16384" width="9" style="9"/>
  </cols>
  <sheetData>
    <row r="1" spans="1:21" s="19" customFormat="1" ht="13.9" x14ac:dyDescent="0.35">
      <c r="A1" s="39" t="str">
        <f>IF(EntityDetails!$B$1=0,"'Institution Name' required",EntityDetails!$B$1)</f>
        <v>'Institution Name' required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</row>
    <row r="2" spans="1:21" s="19" customFormat="1" ht="13.5" x14ac:dyDescent="0.35">
      <c r="A2" s="40" t="str">
        <f>IF(EntityDetails!$B$3 =0,
"'Reporting period' required",
"Premium Liabilities - Insurance Risk Charge data for the period ending "&amp;TEXT(EntityDetails!$B$3,"DD MMMM YYYY"))</f>
        <v>'Reporting period' required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</row>
    <row r="3" spans="1:21" x14ac:dyDescent="0.35">
      <c r="B3" s="20"/>
      <c r="C3" s="20"/>
      <c r="D3" s="20"/>
      <c r="E3" s="20"/>
      <c r="F3" s="20"/>
      <c r="G3" s="20"/>
      <c r="I3" s="20"/>
      <c r="K3" s="20"/>
      <c r="L3" s="20"/>
      <c r="O3" s="20"/>
      <c r="P3" s="20"/>
      <c r="R3" s="20"/>
      <c r="S3" s="20"/>
      <c r="T3" s="20"/>
      <c r="U3" s="20"/>
    </row>
    <row r="4" spans="1:21" x14ac:dyDescent="0.35">
      <c r="B4" s="20"/>
      <c r="C4" s="20"/>
      <c r="D4" s="20"/>
      <c r="E4" s="20"/>
      <c r="F4" s="20"/>
      <c r="G4" s="20"/>
      <c r="I4" s="20"/>
      <c r="K4" s="20"/>
      <c r="L4" s="20"/>
      <c r="O4" s="20"/>
      <c r="P4" s="20"/>
      <c r="R4" s="20"/>
      <c r="S4" s="20"/>
      <c r="T4" s="20"/>
      <c r="U4" s="20"/>
    </row>
    <row r="5" spans="1:21" x14ac:dyDescent="0.35">
      <c r="A5" s="31" t="s">
        <v>104</v>
      </c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</row>
    <row r="6" spans="1:21" ht="69.75" x14ac:dyDescent="0.35">
      <c r="A6" s="22" t="s">
        <v>0</v>
      </c>
      <c r="B6" s="23" t="s">
        <v>1</v>
      </c>
      <c r="C6" s="23" t="s">
        <v>2</v>
      </c>
      <c r="D6" s="23" t="s">
        <v>3</v>
      </c>
      <c r="E6" s="23" t="s">
        <v>4</v>
      </c>
      <c r="F6" s="23" t="s">
        <v>5</v>
      </c>
      <c r="G6" s="23" t="s">
        <v>6</v>
      </c>
      <c r="H6" s="24" t="s">
        <v>93</v>
      </c>
      <c r="I6" s="23" t="s">
        <v>7</v>
      </c>
      <c r="J6" s="24" t="s">
        <v>94</v>
      </c>
      <c r="K6" s="23" t="s">
        <v>8</v>
      </c>
      <c r="L6" s="23" t="s">
        <v>9</v>
      </c>
      <c r="M6" s="24" t="s">
        <v>95</v>
      </c>
      <c r="N6" s="24" t="s">
        <v>96</v>
      </c>
      <c r="O6" s="23" t="s">
        <v>10</v>
      </c>
      <c r="P6" s="23" t="s">
        <v>11</v>
      </c>
      <c r="Q6" s="24" t="s">
        <v>97</v>
      </c>
      <c r="R6" s="23" t="s">
        <v>12</v>
      </c>
      <c r="S6" s="24" t="s">
        <v>15</v>
      </c>
      <c r="T6" s="24" t="s">
        <v>98</v>
      </c>
      <c r="U6" s="24" t="s">
        <v>91</v>
      </c>
    </row>
    <row r="7" spans="1:21" x14ac:dyDescent="0.35">
      <c r="A7" s="25" t="s">
        <v>56</v>
      </c>
      <c r="B7" s="26">
        <f>SUMIFS(INDEX(GRS_115_1_G_Table_2!$A:$M,0,MATCH(B$6,GRS_115_1_G_Table_2!$9:$9,0)),GRS_115_1_G_Table_2!$A:$A,$A7)</f>
        <v>0</v>
      </c>
      <c r="C7" s="26">
        <f>SUMIFS(INDEX(GRS_115_1_G_Table_2!$A:$M,0,MATCH(C$6,GRS_115_1_G_Table_2!$9:$9,0)),GRS_115_1_G_Table_2!$A:$A,$A7)</f>
        <v>0</v>
      </c>
      <c r="D7" s="26">
        <f>SUMIFS(INDEX(GRS_115_1_G_Table_2!$A:$M,0,MATCH(D$6,GRS_115_1_G_Table_2!$9:$9,0)),GRS_115_1_G_Table_2!$A:$A,$A7)</f>
        <v>0</v>
      </c>
      <c r="E7" s="26">
        <f>SUMIFS(INDEX(GRS_115_1_G_Table_2!$A:$M,0,MATCH(E$6,GRS_115_1_G_Table_2!$9:$9,0)),GRS_115_1_G_Table_2!$A:$A,$A7)</f>
        <v>0</v>
      </c>
      <c r="F7" s="26">
        <f>SUMIFS(INDEX(GRS_115_1_G_Table_2!$A:$M,0,MATCH(F$6,GRS_115_1_G_Table_2!$9:$9,0)),GRS_115_1_G_Table_2!$A:$A,$A7)</f>
        <v>0</v>
      </c>
      <c r="G7" s="26">
        <f>SUMIFS(INDEX(GRS_115_1_G_Table_2!$A:$M,0,MATCH(G$6,GRS_115_1_G_Table_2!$9:$9,0)),GRS_115_1_G_Table_2!$A:$A,$A7)</f>
        <v>0</v>
      </c>
      <c r="H7" s="27">
        <f>SUM(B7,C7,D7,F7,G7)-E7</f>
        <v>0</v>
      </c>
      <c r="I7" s="26">
        <f>SUMIFS(INDEX(GRS_115_1_G_Table_2!$A:$M,0,MATCH(I$6,GRS_115_1_G_Table_2!$9:$9,0)),GRS_115_1_G_Table_2!$A:$A,$A7)</f>
        <v>0</v>
      </c>
      <c r="J7" s="27">
        <f>SUM(H7:I7)</f>
        <v>0</v>
      </c>
      <c r="K7" s="26">
        <f>SUMIFS(INDEX(GRS_115_1_G_Table_2!$A:$M,0,MATCH(K$6,GRS_115_1_G_Table_2!$9:$9,0)),GRS_115_1_G_Table_2!$A:$A,$A7)</f>
        <v>0</v>
      </c>
      <c r="L7" s="26">
        <f>SUMIFS(INDEX(GRS_115_1_G_Table_2!$A:$M,0,MATCH(L$6,GRS_115_1_G_Table_2!$9:$9,0)),GRS_115_1_G_Table_2!$A:$A,$A7)</f>
        <v>0</v>
      </c>
      <c r="M7" s="27">
        <f>SUM(B7,C7,D7)-SUM(E7,K7,L7)</f>
        <v>0</v>
      </c>
      <c r="N7" s="27">
        <f>SUM(M7,F7,G7)</f>
        <v>0</v>
      </c>
      <c r="O7" s="26">
        <f>SUMIFS(INDEX(GRS_115_1_G_Table_2!$A:$M,0,MATCH(O$6,GRS_115_1_G_Table_2!$9:$9,0)),GRS_115_1_G_Table_2!$A:$A,$A7)</f>
        <v>0</v>
      </c>
      <c r="P7" s="26">
        <f>SUMIFS(INDEX(GRS_115_1_G_Table_2!$A:$M,0,MATCH(P$6,GRS_115_1_G_Table_2!$9:$9,0)),GRS_115_1_G_Table_2!$A:$A,$A7)</f>
        <v>0</v>
      </c>
      <c r="Q7" s="27">
        <f>SUM(N7,P7)</f>
        <v>0</v>
      </c>
      <c r="R7" s="26">
        <f>SUMIFS(INDEX(GRS_115_1_G_Table_2!$A:$M,0,MATCH(R$6,GRS_115_1_G_Table_2!$9:$9,0)),GRS_115_1_G_Table_2!$A:$A,$A7)</f>
        <v>0</v>
      </c>
      <c r="S7" s="28">
        <v>0.13500000000000001</v>
      </c>
      <c r="T7" s="27">
        <f>R7*S7</f>
        <v>0</v>
      </c>
      <c r="U7" s="27">
        <f>MAX(0,Q7*S7)</f>
        <v>0</v>
      </c>
    </row>
    <row r="8" spans="1:21" x14ac:dyDescent="0.35">
      <c r="A8" s="25" t="s">
        <v>57</v>
      </c>
      <c r="B8" s="26">
        <f>SUMIFS(INDEX(GRS_115_1_G_Table_2!$A:$M,0,MATCH(B$6,GRS_115_1_G_Table_2!$9:$9,0)),GRS_115_1_G_Table_2!$A:$A,$A8)</f>
        <v>0</v>
      </c>
      <c r="C8" s="26">
        <f>SUMIFS(INDEX(GRS_115_1_G_Table_2!$A:$M,0,MATCH(C$6,GRS_115_1_G_Table_2!$9:$9,0)),GRS_115_1_G_Table_2!$A:$A,$A8)</f>
        <v>0</v>
      </c>
      <c r="D8" s="26">
        <f>SUMIFS(INDEX(GRS_115_1_G_Table_2!$A:$M,0,MATCH(D$6,GRS_115_1_G_Table_2!$9:$9,0)),GRS_115_1_G_Table_2!$A:$A,$A8)</f>
        <v>0</v>
      </c>
      <c r="E8" s="26">
        <f>SUMIFS(INDEX(GRS_115_1_G_Table_2!$A:$M,0,MATCH(E$6,GRS_115_1_G_Table_2!$9:$9,0)),GRS_115_1_G_Table_2!$A:$A,$A8)</f>
        <v>0</v>
      </c>
      <c r="F8" s="26">
        <f>SUMIFS(INDEX(GRS_115_1_G_Table_2!$A:$M,0,MATCH(F$6,GRS_115_1_G_Table_2!$9:$9,0)),GRS_115_1_G_Table_2!$A:$A,$A8)</f>
        <v>0</v>
      </c>
      <c r="G8" s="26">
        <f>SUMIFS(INDEX(GRS_115_1_G_Table_2!$A:$M,0,MATCH(G$6,GRS_115_1_G_Table_2!$9:$9,0)),GRS_115_1_G_Table_2!$A:$A,$A8)</f>
        <v>0</v>
      </c>
      <c r="H8" s="27">
        <f t="shared" ref="H8:H31" si="0">SUM(B8,C8,D8,F8,G8)-E8</f>
        <v>0</v>
      </c>
      <c r="I8" s="26">
        <f>SUMIFS(INDEX(GRS_115_1_G_Table_2!$A:$M,0,MATCH(I$6,GRS_115_1_G_Table_2!$9:$9,0)),GRS_115_1_G_Table_2!$A:$A,$A8)</f>
        <v>0</v>
      </c>
      <c r="J8" s="27">
        <f t="shared" ref="J8:J31" si="1">SUM(H8:I8)</f>
        <v>0</v>
      </c>
      <c r="K8" s="26">
        <f>SUMIFS(INDEX(GRS_115_1_G_Table_2!$A:$M,0,MATCH(K$6,GRS_115_1_G_Table_2!$9:$9,0)),GRS_115_1_G_Table_2!$A:$A,$A8)</f>
        <v>0</v>
      </c>
      <c r="L8" s="26">
        <f>SUMIFS(INDEX(GRS_115_1_G_Table_2!$A:$M,0,MATCH(L$6,GRS_115_1_G_Table_2!$9:$9,0)),GRS_115_1_G_Table_2!$A:$A,$A8)</f>
        <v>0</v>
      </c>
      <c r="M8" s="27">
        <f t="shared" ref="M8:M31" si="2">SUM(B8,C8,D8)-SUM(E8,K8,L8)</f>
        <v>0</v>
      </c>
      <c r="N8" s="27">
        <f t="shared" ref="N8:N31" si="3">SUM(M8,F8,G8)</f>
        <v>0</v>
      </c>
      <c r="O8" s="26">
        <f>SUMIFS(INDEX(GRS_115_1_G_Table_2!$A:$M,0,MATCH(O$6,GRS_115_1_G_Table_2!$9:$9,0)),GRS_115_1_G_Table_2!$A:$A,$A8)</f>
        <v>0</v>
      </c>
      <c r="P8" s="26">
        <f>SUMIFS(INDEX(GRS_115_1_G_Table_2!$A:$M,0,MATCH(P$6,GRS_115_1_G_Table_2!$9:$9,0)),GRS_115_1_G_Table_2!$A:$A,$A8)</f>
        <v>0</v>
      </c>
      <c r="Q8" s="27">
        <f t="shared" ref="Q8:Q31" si="4">SUM(N8,P8)</f>
        <v>0</v>
      </c>
      <c r="R8" s="26">
        <f>SUMIFS(INDEX(GRS_115_1_G_Table_2!$A:$M,0,MATCH(R$6,GRS_115_1_G_Table_2!$9:$9,0)),GRS_115_1_G_Table_2!$A:$A,$A8)</f>
        <v>0</v>
      </c>
      <c r="S8" s="28">
        <v>0.13500000000000001</v>
      </c>
      <c r="T8" s="27">
        <f t="shared" ref="T8:T31" si="5">R8*S8</f>
        <v>0</v>
      </c>
      <c r="U8" s="27">
        <f t="shared" ref="U8:U31" si="6">MAX(0,Q8*S8)</f>
        <v>0</v>
      </c>
    </row>
    <row r="9" spans="1:21" x14ac:dyDescent="0.35">
      <c r="A9" s="25" t="s">
        <v>58</v>
      </c>
      <c r="B9" s="26">
        <f>SUMIFS(INDEX(GRS_115_1_G_Table_2!$A:$M,0,MATCH(B$6,GRS_115_1_G_Table_2!$9:$9,0)),GRS_115_1_G_Table_2!$A:$A,$A9)</f>
        <v>0</v>
      </c>
      <c r="C9" s="26">
        <f>SUMIFS(INDEX(GRS_115_1_G_Table_2!$A:$M,0,MATCH(C$6,GRS_115_1_G_Table_2!$9:$9,0)),GRS_115_1_G_Table_2!$A:$A,$A9)</f>
        <v>0</v>
      </c>
      <c r="D9" s="26">
        <f>SUMIFS(INDEX(GRS_115_1_G_Table_2!$A:$M,0,MATCH(D$6,GRS_115_1_G_Table_2!$9:$9,0)),GRS_115_1_G_Table_2!$A:$A,$A9)</f>
        <v>0</v>
      </c>
      <c r="E9" s="26">
        <f>SUMIFS(INDEX(GRS_115_1_G_Table_2!$A:$M,0,MATCH(E$6,GRS_115_1_G_Table_2!$9:$9,0)),GRS_115_1_G_Table_2!$A:$A,$A9)</f>
        <v>0</v>
      </c>
      <c r="F9" s="26">
        <f>SUMIFS(INDEX(GRS_115_1_G_Table_2!$A:$M,0,MATCH(F$6,GRS_115_1_G_Table_2!$9:$9,0)),GRS_115_1_G_Table_2!$A:$A,$A9)</f>
        <v>0</v>
      </c>
      <c r="G9" s="26">
        <f>SUMIFS(INDEX(GRS_115_1_G_Table_2!$A:$M,0,MATCH(G$6,GRS_115_1_G_Table_2!$9:$9,0)),GRS_115_1_G_Table_2!$A:$A,$A9)</f>
        <v>0</v>
      </c>
      <c r="H9" s="27">
        <f t="shared" si="0"/>
        <v>0</v>
      </c>
      <c r="I9" s="26">
        <f>SUMIFS(INDEX(GRS_115_1_G_Table_2!$A:$M,0,MATCH(I$6,GRS_115_1_G_Table_2!$9:$9,0)),GRS_115_1_G_Table_2!$A:$A,$A9)</f>
        <v>0</v>
      </c>
      <c r="J9" s="27">
        <f t="shared" si="1"/>
        <v>0</v>
      </c>
      <c r="K9" s="26">
        <f>SUMIFS(INDEX(GRS_115_1_G_Table_2!$A:$M,0,MATCH(K$6,GRS_115_1_G_Table_2!$9:$9,0)),GRS_115_1_G_Table_2!$A:$A,$A9)</f>
        <v>0</v>
      </c>
      <c r="L9" s="26">
        <f>SUMIFS(INDEX(GRS_115_1_G_Table_2!$A:$M,0,MATCH(L$6,GRS_115_1_G_Table_2!$9:$9,0)),GRS_115_1_G_Table_2!$A:$A,$A9)</f>
        <v>0</v>
      </c>
      <c r="M9" s="27">
        <f t="shared" si="2"/>
        <v>0</v>
      </c>
      <c r="N9" s="27">
        <f t="shared" si="3"/>
        <v>0</v>
      </c>
      <c r="O9" s="26">
        <f>SUMIFS(INDEX(GRS_115_1_G_Table_2!$A:$M,0,MATCH(O$6,GRS_115_1_G_Table_2!$9:$9,0)),GRS_115_1_G_Table_2!$A:$A,$A9)</f>
        <v>0</v>
      </c>
      <c r="P9" s="26">
        <f>SUMIFS(INDEX(GRS_115_1_G_Table_2!$A:$M,0,MATCH(P$6,GRS_115_1_G_Table_2!$9:$9,0)),GRS_115_1_G_Table_2!$A:$A,$A9)</f>
        <v>0</v>
      </c>
      <c r="Q9" s="27">
        <f t="shared" si="4"/>
        <v>0</v>
      </c>
      <c r="R9" s="26">
        <f>SUMIFS(INDEX(GRS_115_1_G_Table_2!$A:$M,0,MATCH(R$6,GRS_115_1_G_Table_2!$9:$9,0)),GRS_115_1_G_Table_2!$A:$A,$A9)</f>
        <v>0</v>
      </c>
      <c r="S9" s="28">
        <v>0.13500000000000001</v>
      </c>
      <c r="T9" s="27">
        <f t="shared" si="5"/>
        <v>0</v>
      </c>
      <c r="U9" s="27">
        <f t="shared" si="6"/>
        <v>0</v>
      </c>
    </row>
    <row r="10" spans="1:21" x14ac:dyDescent="0.35">
      <c r="A10" s="25" t="s">
        <v>59</v>
      </c>
      <c r="B10" s="26">
        <f>SUMIFS(INDEX(GRS_115_1_G_Table_2!$A:$M,0,MATCH(B$6,GRS_115_1_G_Table_2!$9:$9,0)),GRS_115_1_G_Table_2!$A:$A,$A10)</f>
        <v>0</v>
      </c>
      <c r="C10" s="26">
        <f>SUMIFS(INDEX(GRS_115_1_G_Table_2!$A:$M,0,MATCH(C$6,GRS_115_1_G_Table_2!$9:$9,0)),GRS_115_1_G_Table_2!$A:$A,$A10)</f>
        <v>0</v>
      </c>
      <c r="D10" s="26">
        <f>SUMIFS(INDEX(GRS_115_1_G_Table_2!$A:$M,0,MATCH(D$6,GRS_115_1_G_Table_2!$9:$9,0)),GRS_115_1_G_Table_2!$A:$A,$A10)</f>
        <v>0</v>
      </c>
      <c r="E10" s="26">
        <f>SUMIFS(INDEX(GRS_115_1_G_Table_2!$A:$M,0,MATCH(E$6,GRS_115_1_G_Table_2!$9:$9,0)),GRS_115_1_G_Table_2!$A:$A,$A10)</f>
        <v>0</v>
      </c>
      <c r="F10" s="26">
        <f>SUMIFS(INDEX(GRS_115_1_G_Table_2!$A:$M,0,MATCH(F$6,GRS_115_1_G_Table_2!$9:$9,0)),GRS_115_1_G_Table_2!$A:$A,$A10)</f>
        <v>0</v>
      </c>
      <c r="G10" s="26">
        <f>SUMIFS(INDEX(GRS_115_1_G_Table_2!$A:$M,0,MATCH(G$6,GRS_115_1_G_Table_2!$9:$9,0)),GRS_115_1_G_Table_2!$A:$A,$A10)</f>
        <v>0</v>
      </c>
      <c r="H10" s="27">
        <f t="shared" si="0"/>
        <v>0</v>
      </c>
      <c r="I10" s="26">
        <f>SUMIFS(INDEX(GRS_115_1_G_Table_2!$A:$M,0,MATCH(I$6,GRS_115_1_G_Table_2!$9:$9,0)),GRS_115_1_G_Table_2!$A:$A,$A10)</f>
        <v>0</v>
      </c>
      <c r="J10" s="27">
        <f t="shared" si="1"/>
        <v>0</v>
      </c>
      <c r="K10" s="26">
        <f>SUMIFS(INDEX(GRS_115_1_G_Table_2!$A:$M,0,MATCH(K$6,GRS_115_1_G_Table_2!$9:$9,0)),GRS_115_1_G_Table_2!$A:$A,$A10)</f>
        <v>0</v>
      </c>
      <c r="L10" s="26">
        <f>SUMIFS(INDEX(GRS_115_1_G_Table_2!$A:$M,0,MATCH(L$6,GRS_115_1_G_Table_2!$9:$9,0)),GRS_115_1_G_Table_2!$A:$A,$A10)</f>
        <v>0</v>
      </c>
      <c r="M10" s="27">
        <f t="shared" si="2"/>
        <v>0</v>
      </c>
      <c r="N10" s="27">
        <f t="shared" si="3"/>
        <v>0</v>
      </c>
      <c r="O10" s="26">
        <f>SUMIFS(INDEX(GRS_115_1_G_Table_2!$A:$M,0,MATCH(O$6,GRS_115_1_G_Table_2!$9:$9,0)),GRS_115_1_G_Table_2!$A:$A,$A10)</f>
        <v>0</v>
      </c>
      <c r="P10" s="26">
        <f>SUMIFS(INDEX(GRS_115_1_G_Table_2!$A:$M,0,MATCH(P$6,GRS_115_1_G_Table_2!$9:$9,0)),GRS_115_1_G_Table_2!$A:$A,$A10)</f>
        <v>0</v>
      </c>
      <c r="Q10" s="27">
        <f t="shared" si="4"/>
        <v>0</v>
      </c>
      <c r="R10" s="26">
        <f>SUMIFS(INDEX(GRS_115_1_G_Table_2!$A:$M,0,MATCH(R$6,GRS_115_1_G_Table_2!$9:$9,0)),GRS_115_1_G_Table_2!$A:$A,$A10)</f>
        <v>0</v>
      </c>
      <c r="S10" s="28">
        <v>0.13500000000000001</v>
      </c>
      <c r="T10" s="27">
        <f t="shared" si="5"/>
        <v>0</v>
      </c>
      <c r="U10" s="27">
        <f t="shared" si="6"/>
        <v>0</v>
      </c>
    </row>
    <row r="11" spans="1:21" x14ac:dyDescent="0.35">
      <c r="A11" s="25" t="s">
        <v>60</v>
      </c>
      <c r="B11" s="26">
        <f>SUMIFS(INDEX(GRS_115_1_G_Table_2!$A:$M,0,MATCH(B$6,GRS_115_1_G_Table_2!$9:$9,0)),GRS_115_1_G_Table_2!$A:$A,$A11)</f>
        <v>0</v>
      </c>
      <c r="C11" s="26">
        <f>SUMIFS(INDEX(GRS_115_1_G_Table_2!$A:$M,0,MATCH(C$6,GRS_115_1_G_Table_2!$9:$9,0)),GRS_115_1_G_Table_2!$A:$A,$A11)</f>
        <v>0</v>
      </c>
      <c r="D11" s="26">
        <f>SUMIFS(INDEX(GRS_115_1_G_Table_2!$A:$M,0,MATCH(D$6,GRS_115_1_G_Table_2!$9:$9,0)),GRS_115_1_G_Table_2!$A:$A,$A11)</f>
        <v>0</v>
      </c>
      <c r="E11" s="26">
        <f>SUMIFS(INDEX(GRS_115_1_G_Table_2!$A:$M,0,MATCH(E$6,GRS_115_1_G_Table_2!$9:$9,0)),GRS_115_1_G_Table_2!$A:$A,$A11)</f>
        <v>0</v>
      </c>
      <c r="F11" s="26">
        <f>SUMIFS(INDEX(GRS_115_1_G_Table_2!$A:$M,0,MATCH(F$6,GRS_115_1_G_Table_2!$9:$9,0)),GRS_115_1_G_Table_2!$A:$A,$A11)</f>
        <v>0</v>
      </c>
      <c r="G11" s="26">
        <f>SUMIFS(INDEX(GRS_115_1_G_Table_2!$A:$M,0,MATCH(G$6,GRS_115_1_G_Table_2!$9:$9,0)),GRS_115_1_G_Table_2!$A:$A,$A11)</f>
        <v>0</v>
      </c>
      <c r="H11" s="27">
        <f t="shared" si="0"/>
        <v>0</v>
      </c>
      <c r="I11" s="26">
        <f>SUMIFS(INDEX(GRS_115_1_G_Table_2!$A:$M,0,MATCH(I$6,GRS_115_1_G_Table_2!$9:$9,0)),GRS_115_1_G_Table_2!$A:$A,$A11)</f>
        <v>0</v>
      </c>
      <c r="J11" s="27">
        <f t="shared" si="1"/>
        <v>0</v>
      </c>
      <c r="K11" s="26">
        <f>SUMIFS(INDEX(GRS_115_1_G_Table_2!$A:$M,0,MATCH(K$6,GRS_115_1_G_Table_2!$9:$9,0)),GRS_115_1_G_Table_2!$A:$A,$A11)</f>
        <v>0</v>
      </c>
      <c r="L11" s="26">
        <f>SUMIFS(INDEX(GRS_115_1_G_Table_2!$A:$M,0,MATCH(L$6,GRS_115_1_G_Table_2!$9:$9,0)),GRS_115_1_G_Table_2!$A:$A,$A11)</f>
        <v>0</v>
      </c>
      <c r="M11" s="27">
        <f t="shared" si="2"/>
        <v>0</v>
      </c>
      <c r="N11" s="27">
        <f t="shared" si="3"/>
        <v>0</v>
      </c>
      <c r="O11" s="26">
        <f>SUMIFS(INDEX(GRS_115_1_G_Table_2!$A:$M,0,MATCH(O$6,GRS_115_1_G_Table_2!$9:$9,0)),GRS_115_1_G_Table_2!$A:$A,$A11)</f>
        <v>0</v>
      </c>
      <c r="P11" s="26">
        <f>SUMIFS(INDEX(GRS_115_1_G_Table_2!$A:$M,0,MATCH(P$6,GRS_115_1_G_Table_2!$9:$9,0)),GRS_115_1_G_Table_2!$A:$A,$A11)</f>
        <v>0</v>
      </c>
      <c r="Q11" s="27">
        <f t="shared" si="4"/>
        <v>0</v>
      </c>
      <c r="R11" s="26">
        <f>SUMIFS(INDEX(GRS_115_1_G_Table_2!$A:$M,0,MATCH(R$6,GRS_115_1_G_Table_2!$9:$9,0)),GRS_115_1_G_Table_2!$A:$A,$A11)</f>
        <v>0</v>
      </c>
      <c r="S11" s="28">
        <v>0.16500000000000001</v>
      </c>
      <c r="T11" s="27">
        <f t="shared" si="5"/>
        <v>0</v>
      </c>
      <c r="U11" s="27">
        <f t="shared" si="6"/>
        <v>0</v>
      </c>
    </row>
    <row r="12" spans="1:21" x14ac:dyDescent="0.35">
      <c r="A12" s="25" t="s">
        <v>61</v>
      </c>
      <c r="B12" s="26">
        <f>SUMIFS(INDEX(GRS_115_1_G_Table_2!$A:$M,0,MATCH(B$6,GRS_115_1_G_Table_2!$9:$9,0)),GRS_115_1_G_Table_2!$A:$A,$A12)</f>
        <v>0</v>
      </c>
      <c r="C12" s="26">
        <f>SUMIFS(INDEX(GRS_115_1_G_Table_2!$A:$M,0,MATCH(C$6,GRS_115_1_G_Table_2!$9:$9,0)),GRS_115_1_G_Table_2!$A:$A,$A12)</f>
        <v>0</v>
      </c>
      <c r="D12" s="26">
        <f>SUMIFS(INDEX(GRS_115_1_G_Table_2!$A:$M,0,MATCH(D$6,GRS_115_1_G_Table_2!$9:$9,0)),GRS_115_1_G_Table_2!$A:$A,$A12)</f>
        <v>0</v>
      </c>
      <c r="E12" s="26">
        <f>SUMIFS(INDEX(GRS_115_1_G_Table_2!$A:$M,0,MATCH(E$6,GRS_115_1_G_Table_2!$9:$9,0)),GRS_115_1_G_Table_2!$A:$A,$A12)</f>
        <v>0</v>
      </c>
      <c r="F12" s="26">
        <f>SUMIFS(INDEX(GRS_115_1_G_Table_2!$A:$M,0,MATCH(F$6,GRS_115_1_G_Table_2!$9:$9,0)),GRS_115_1_G_Table_2!$A:$A,$A12)</f>
        <v>0</v>
      </c>
      <c r="G12" s="26">
        <f>SUMIFS(INDEX(GRS_115_1_G_Table_2!$A:$M,0,MATCH(G$6,GRS_115_1_G_Table_2!$9:$9,0)),GRS_115_1_G_Table_2!$A:$A,$A12)</f>
        <v>0</v>
      </c>
      <c r="H12" s="27">
        <f t="shared" si="0"/>
        <v>0</v>
      </c>
      <c r="I12" s="26">
        <f>SUMIFS(INDEX(GRS_115_1_G_Table_2!$A:$M,0,MATCH(I$6,GRS_115_1_G_Table_2!$9:$9,0)),GRS_115_1_G_Table_2!$A:$A,$A12)</f>
        <v>0</v>
      </c>
      <c r="J12" s="27">
        <f t="shared" si="1"/>
        <v>0</v>
      </c>
      <c r="K12" s="26">
        <f>SUMIFS(INDEX(GRS_115_1_G_Table_2!$A:$M,0,MATCH(K$6,GRS_115_1_G_Table_2!$9:$9,0)),GRS_115_1_G_Table_2!$A:$A,$A12)</f>
        <v>0</v>
      </c>
      <c r="L12" s="26">
        <f>SUMIFS(INDEX(GRS_115_1_G_Table_2!$A:$M,0,MATCH(L$6,GRS_115_1_G_Table_2!$9:$9,0)),GRS_115_1_G_Table_2!$A:$A,$A12)</f>
        <v>0</v>
      </c>
      <c r="M12" s="27">
        <f t="shared" si="2"/>
        <v>0</v>
      </c>
      <c r="N12" s="27">
        <f t="shared" si="3"/>
        <v>0</v>
      </c>
      <c r="O12" s="26">
        <f>SUMIFS(INDEX(GRS_115_1_G_Table_2!$A:$M,0,MATCH(O$6,GRS_115_1_G_Table_2!$9:$9,0)),GRS_115_1_G_Table_2!$A:$A,$A12)</f>
        <v>0</v>
      </c>
      <c r="P12" s="26">
        <f>SUMIFS(INDEX(GRS_115_1_G_Table_2!$A:$M,0,MATCH(P$6,GRS_115_1_G_Table_2!$9:$9,0)),GRS_115_1_G_Table_2!$A:$A,$A12)</f>
        <v>0</v>
      </c>
      <c r="Q12" s="27">
        <f t="shared" si="4"/>
        <v>0</v>
      </c>
      <c r="R12" s="26">
        <f>SUMIFS(INDEX(GRS_115_1_G_Table_2!$A:$M,0,MATCH(R$6,GRS_115_1_G_Table_2!$9:$9,0)),GRS_115_1_G_Table_2!$A:$A,$A12)</f>
        <v>0</v>
      </c>
      <c r="S12" s="28">
        <v>0.16500000000000001</v>
      </c>
      <c r="T12" s="27">
        <f t="shared" si="5"/>
        <v>0</v>
      </c>
      <c r="U12" s="27">
        <f t="shared" si="6"/>
        <v>0</v>
      </c>
    </row>
    <row r="13" spans="1:21" x14ac:dyDescent="0.35">
      <c r="A13" s="25" t="s">
        <v>62</v>
      </c>
      <c r="B13" s="26">
        <f>SUMIFS(INDEX(GRS_115_1_G_Table_2!$A:$M,0,MATCH(B$6,GRS_115_1_G_Table_2!$9:$9,0)),GRS_115_1_G_Table_2!$A:$A,$A13)</f>
        <v>0</v>
      </c>
      <c r="C13" s="26">
        <f>SUMIFS(INDEX(GRS_115_1_G_Table_2!$A:$M,0,MATCH(C$6,GRS_115_1_G_Table_2!$9:$9,0)),GRS_115_1_G_Table_2!$A:$A,$A13)</f>
        <v>0</v>
      </c>
      <c r="D13" s="26">
        <f>SUMIFS(INDEX(GRS_115_1_G_Table_2!$A:$M,0,MATCH(D$6,GRS_115_1_G_Table_2!$9:$9,0)),GRS_115_1_G_Table_2!$A:$A,$A13)</f>
        <v>0</v>
      </c>
      <c r="E13" s="26">
        <f>SUMIFS(INDEX(GRS_115_1_G_Table_2!$A:$M,0,MATCH(E$6,GRS_115_1_G_Table_2!$9:$9,0)),GRS_115_1_G_Table_2!$A:$A,$A13)</f>
        <v>0</v>
      </c>
      <c r="F13" s="26">
        <f>SUMIFS(INDEX(GRS_115_1_G_Table_2!$A:$M,0,MATCH(F$6,GRS_115_1_G_Table_2!$9:$9,0)),GRS_115_1_G_Table_2!$A:$A,$A13)</f>
        <v>0</v>
      </c>
      <c r="G13" s="26">
        <f>SUMIFS(INDEX(GRS_115_1_G_Table_2!$A:$M,0,MATCH(G$6,GRS_115_1_G_Table_2!$9:$9,0)),GRS_115_1_G_Table_2!$A:$A,$A13)</f>
        <v>0</v>
      </c>
      <c r="H13" s="27">
        <f t="shared" si="0"/>
        <v>0</v>
      </c>
      <c r="I13" s="26">
        <f>SUMIFS(INDEX(GRS_115_1_G_Table_2!$A:$M,0,MATCH(I$6,GRS_115_1_G_Table_2!$9:$9,0)),GRS_115_1_G_Table_2!$A:$A,$A13)</f>
        <v>0</v>
      </c>
      <c r="J13" s="27">
        <f t="shared" si="1"/>
        <v>0</v>
      </c>
      <c r="K13" s="26">
        <f>SUMIFS(INDEX(GRS_115_1_G_Table_2!$A:$M,0,MATCH(K$6,GRS_115_1_G_Table_2!$9:$9,0)),GRS_115_1_G_Table_2!$A:$A,$A13)</f>
        <v>0</v>
      </c>
      <c r="L13" s="26">
        <f>SUMIFS(INDEX(GRS_115_1_G_Table_2!$A:$M,0,MATCH(L$6,GRS_115_1_G_Table_2!$9:$9,0)),GRS_115_1_G_Table_2!$A:$A,$A13)</f>
        <v>0</v>
      </c>
      <c r="M13" s="27">
        <f t="shared" si="2"/>
        <v>0</v>
      </c>
      <c r="N13" s="27">
        <f t="shared" si="3"/>
        <v>0</v>
      </c>
      <c r="O13" s="26">
        <f>SUMIFS(INDEX(GRS_115_1_G_Table_2!$A:$M,0,MATCH(O$6,GRS_115_1_G_Table_2!$9:$9,0)),GRS_115_1_G_Table_2!$A:$A,$A13)</f>
        <v>0</v>
      </c>
      <c r="P13" s="26">
        <f>SUMIFS(INDEX(GRS_115_1_G_Table_2!$A:$M,0,MATCH(P$6,GRS_115_1_G_Table_2!$9:$9,0)),GRS_115_1_G_Table_2!$A:$A,$A13)</f>
        <v>0</v>
      </c>
      <c r="Q13" s="27">
        <f t="shared" si="4"/>
        <v>0</v>
      </c>
      <c r="R13" s="26">
        <f>SUMIFS(INDEX(GRS_115_1_G_Table_2!$A:$M,0,MATCH(R$6,GRS_115_1_G_Table_2!$9:$9,0)),GRS_115_1_G_Table_2!$A:$A,$A13)</f>
        <v>0</v>
      </c>
      <c r="S13" s="28">
        <v>0.16500000000000001</v>
      </c>
      <c r="T13" s="27">
        <f t="shared" si="5"/>
        <v>0</v>
      </c>
      <c r="U13" s="27">
        <f t="shared" si="6"/>
        <v>0</v>
      </c>
    </row>
    <row r="14" spans="1:21" x14ac:dyDescent="0.35">
      <c r="A14" s="25" t="s">
        <v>63</v>
      </c>
      <c r="B14" s="26">
        <f>SUMIFS(INDEX(GRS_115_1_G_Table_2!$A:$M,0,MATCH(B$6,GRS_115_1_G_Table_2!$9:$9,0)),GRS_115_1_G_Table_2!$A:$A,$A14)</f>
        <v>0</v>
      </c>
      <c r="C14" s="26">
        <f>SUMIFS(INDEX(GRS_115_1_G_Table_2!$A:$M,0,MATCH(C$6,GRS_115_1_G_Table_2!$9:$9,0)),GRS_115_1_G_Table_2!$A:$A,$A14)</f>
        <v>0</v>
      </c>
      <c r="D14" s="26">
        <f>SUMIFS(INDEX(GRS_115_1_G_Table_2!$A:$M,0,MATCH(D$6,GRS_115_1_G_Table_2!$9:$9,0)),GRS_115_1_G_Table_2!$A:$A,$A14)</f>
        <v>0</v>
      </c>
      <c r="E14" s="26">
        <f>SUMIFS(INDEX(GRS_115_1_G_Table_2!$A:$M,0,MATCH(E$6,GRS_115_1_G_Table_2!$9:$9,0)),GRS_115_1_G_Table_2!$A:$A,$A14)</f>
        <v>0</v>
      </c>
      <c r="F14" s="26">
        <f>SUMIFS(INDEX(GRS_115_1_G_Table_2!$A:$M,0,MATCH(F$6,GRS_115_1_G_Table_2!$9:$9,0)),GRS_115_1_G_Table_2!$A:$A,$A14)</f>
        <v>0</v>
      </c>
      <c r="G14" s="26">
        <f>SUMIFS(INDEX(GRS_115_1_G_Table_2!$A:$M,0,MATCH(G$6,GRS_115_1_G_Table_2!$9:$9,0)),GRS_115_1_G_Table_2!$A:$A,$A14)</f>
        <v>0</v>
      </c>
      <c r="H14" s="27">
        <f t="shared" si="0"/>
        <v>0</v>
      </c>
      <c r="I14" s="26">
        <f>SUMIFS(INDEX(GRS_115_1_G_Table_2!$A:$M,0,MATCH(I$6,GRS_115_1_G_Table_2!$9:$9,0)),GRS_115_1_G_Table_2!$A:$A,$A14)</f>
        <v>0</v>
      </c>
      <c r="J14" s="27">
        <f t="shared" si="1"/>
        <v>0</v>
      </c>
      <c r="K14" s="26">
        <f>SUMIFS(INDEX(GRS_115_1_G_Table_2!$A:$M,0,MATCH(K$6,GRS_115_1_G_Table_2!$9:$9,0)),GRS_115_1_G_Table_2!$A:$A,$A14)</f>
        <v>0</v>
      </c>
      <c r="L14" s="26">
        <f>SUMIFS(INDEX(GRS_115_1_G_Table_2!$A:$M,0,MATCH(L$6,GRS_115_1_G_Table_2!$9:$9,0)),GRS_115_1_G_Table_2!$A:$A,$A14)</f>
        <v>0</v>
      </c>
      <c r="M14" s="27">
        <f t="shared" si="2"/>
        <v>0</v>
      </c>
      <c r="N14" s="27">
        <f t="shared" si="3"/>
        <v>0</v>
      </c>
      <c r="O14" s="26">
        <f>SUMIFS(INDEX(GRS_115_1_G_Table_2!$A:$M,0,MATCH(O$6,GRS_115_1_G_Table_2!$9:$9,0)),GRS_115_1_G_Table_2!$A:$A,$A14)</f>
        <v>0</v>
      </c>
      <c r="P14" s="26">
        <f>SUMIFS(INDEX(GRS_115_1_G_Table_2!$A:$M,0,MATCH(P$6,GRS_115_1_G_Table_2!$9:$9,0)),GRS_115_1_G_Table_2!$A:$A,$A14)</f>
        <v>0</v>
      </c>
      <c r="Q14" s="27">
        <f t="shared" si="4"/>
        <v>0</v>
      </c>
      <c r="R14" s="26">
        <f>SUMIFS(INDEX(GRS_115_1_G_Table_2!$A:$M,0,MATCH(R$6,GRS_115_1_G_Table_2!$9:$9,0)),GRS_115_1_G_Table_2!$A:$A,$A14)</f>
        <v>0</v>
      </c>
      <c r="S14" s="28">
        <v>0.16500000000000001</v>
      </c>
      <c r="T14" s="27">
        <f t="shared" si="5"/>
        <v>0</v>
      </c>
      <c r="U14" s="27">
        <f t="shared" si="6"/>
        <v>0</v>
      </c>
    </row>
    <row r="15" spans="1:21" x14ac:dyDescent="0.35">
      <c r="A15" s="25" t="s">
        <v>64</v>
      </c>
      <c r="B15" s="26">
        <f>SUMIFS(INDEX(GRS_115_1_G_Table_2!$A:$M,0,MATCH(B$6,GRS_115_1_G_Table_2!$9:$9,0)),GRS_115_1_G_Table_2!$A:$A,$A15)</f>
        <v>0</v>
      </c>
      <c r="C15" s="26">
        <f>SUMIFS(INDEX(GRS_115_1_G_Table_2!$A:$M,0,MATCH(C$6,GRS_115_1_G_Table_2!$9:$9,0)),GRS_115_1_G_Table_2!$A:$A,$A15)</f>
        <v>0</v>
      </c>
      <c r="D15" s="26">
        <f>SUMIFS(INDEX(GRS_115_1_G_Table_2!$A:$M,0,MATCH(D$6,GRS_115_1_G_Table_2!$9:$9,0)),GRS_115_1_G_Table_2!$A:$A,$A15)</f>
        <v>0</v>
      </c>
      <c r="E15" s="26">
        <f>SUMIFS(INDEX(GRS_115_1_G_Table_2!$A:$M,0,MATCH(E$6,GRS_115_1_G_Table_2!$9:$9,0)),GRS_115_1_G_Table_2!$A:$A,$A15)</f>
        <v>0</v>
      </c>
      <c r="F15" s="26">
        <f>SUMIFS(INDEX(GRS_115_1_G_Table_2!$A:$M,0,MATCH(F$6,GRS_115_1_G_Table_2!$9:$9,0)),GRS_115_1_G_Table_2!$A:$A,$A15)</f>
        <v>0</v>
      </c>
      <c r="G15" s="26">
        <f>SUMIFS(INDEX(GRS_115_1_G_Table_2!$A:$M,0,MATCH(G$6,GRS_115_1_G_Table_2!$9:$9,0)),GRS_115_1_G_Table_2!$A:$A,$A15)</f>
        <v>0</v>
      </c>
      <c r="H15" s="27">
        <f t="shared" si="0"/>
        <v>0</v>
      </c>
      <c r="I15" s="26">
        <f>SUMIFS(INDEX(GRS_115_1_G_Table_2!$A:$M,0,MATCH(I$6,GRS_115_1_G_Table_2!$9:$9,0)),GRS_115_1_G_Table_2!$A:$A,$A15)</f>
        <v>0</v>
      </c>
      <c r="J15" s="27">
        <f t="shared" si="1"/>
        <v>0</v>
      </c>
      <c r="K15" s="26">
        <f>SUMIFS(INDEX(GRS_115_1_G_Table_2!$A:$M,0,MATCH(K$6,GRS_115_1_G_Table_2!$9:$9,0)),GRS_115_1_G_Table_2!$A:$A,$A15)</f>
        <v>0</v>
      </c>
      <c r="L15" s="26">
        <f>SUMIFS(INDEX(GRS_115_1_G_Table_2!$A:$M,0,MATCH(L$6,GRS_115_1_G_Table_2!$9:$9,0)),GRS_115_1_G_Table_2!$A:$A,$A15)</f>
        <v>0</v>
      </c>
      <c r="M15" s="27">
        <f t="shared" si="2"/>
        <v>0</v>
      </c>
      <c r="N15" s="27">
        <f t="shared" si="3"/>
        <v>0</v>
      </c>
      <c r="O15" s="26">
        <f>SUMIFS(INDEX(GRS_115_1_G_Table_2!$A:$M,0,MATCH(O$6,GRS_115_1_G_Table_2!$9:$9,0)),GRS_115_1_G_Table_2!$A:$A,$A15)</f>
        <v>0</v>
      </c>
      <c r="P15" s="26">
        <f>SUMIFS(INDEX(GRS_115_1_G_Table_2!$A:$M,0,MATCH(P$6,GRS_115_1_G_Table_2!$9:$9,0)),GRS_115_1_G_Table_2!$A:$A,$A15)</f>
        <v>0</v>
      </c>
      <c r="Q15" s="27">
        <f t="shared" si="4"/>
        <v>0</v>
      </c>
      <c r="R15" s="26">
        <f>SUMIFS(INDEX(GRS_115_1_G_Table_2!$A:$M,0,MATCH(R$6,GRS_115_1_G_Table_2!$9:$9,0)),GRS_115_1_G_Table_2!$A:$A,$A15)</f>
        <v>0</v>
      </c>
      <c r="S15" s="28">
        <v>0.16500000000000001</v>
      </c>
      <c r="T15" s="27">
        <f t="shared" si="5"/>
        <v>0</v>
      </c>
      <c r="U15" s="27">
        <f t="shared" si="6"/>
        <v>0</v>
      </c>
    </row>
    <row r="16" spans="1:21" x14ac:dyDescent="0.35">
      <c r="A16" s="25" t="s">
        <v>65</v>
      </c>
      <c r="B16" s="26">
        <f>SUMIFS(INDEX(GRS_115_1_G_Table_2!$A:$M,0,MATCH(B$6,GRS_115_1_G_Table_2!$9:$9,0)),GRS_115_1_G_Table_2!$A:$A,$A16)</f>
        <v>0</v>
      </c>
      <c r="C16" s="26">
        <f>SUMIFS(INDEX(GRS_115_1_G_Table_2!$A:$M,0,MATCH(C$6,GRS_115_1_G_Table_2!$9:$9,0)),GRS_115_1_G_Table_2!$A:$A,$A16)</f>
        <v>0</v>
      </c>
      <c r="D16" s="26">
        <f>SUMIFS(INDEX(GRS_115_1_G_Table_2!$A:$M,0,MATCH(D$6,GRS_115_1_G_Table_2!$9:$9,0)),GRS_115_1_G_Table_2!$A:$A,$A16)</f>
        <v>0</v>
      </c>
      <c r="E16" s="26">
        <f>SUMIFS(INDEX(GRS_115_1_G_Table_2!$A:$M,0,MATCH(E$6,GRS_115_1_G_Table_2!$9:$9,0)),GRS_115_1_G_Table_2!$A:$A,$A16)</f>
        <v>0</v>
      </c>
      <c r="F16" s="26">
        <f>SUMIFS(INDEX(GRS_115_1_G_Table_2!$A:$M,0,MATCH(F$6,GRS_115_1_G_Table_2!$9:$9,0)),GRS_115_1_G_Table_2!$A:$A,$A16)</f>
        <v>0</v>
      </c>
      <c r="G16" s="26">
        <f>SUMIFS(INDEX(GRS_115_1_G_Table_2!$A:$M,0,MATCH(G$6,GRS_115_1_G_Table_2!$9:$9,0)),GRS_115_1_G_Table_2!$A:$A,$A16)</f>
        <v>0</v>
      </c>
      <c r="H16" s="27">
        <f t="shared" si="0"/>
        <v>0</v>
      </c>
      <c r="I16" s="26">
        <f>SUMIFS(INDEX(GRS_115_1_G_Table_2!$A:$M,0,MATCH(I$6,GRS_115_1_G_Table_2!$9:$9,0)),GRS_115_1_G_Table_2!$A:$A,$A16)</f>
        <v>0</v>
      </c>
      <c r="J16" s="27">
        <f t="shared" si="1"/>
        <v>0</v>
      </c>
      <c r="K16" s="26">
        <f>SUMIFS(INDEX(GRS_115_1_G_Table_2!$A:$M,0,MATCH(K$6,GRS_115_1_G_Table_2!$9:$9,0)),GRS_115_1_G_Table_2!$A:$A,$A16)</f>
        <v>0</v>
      </c>
      <c r="L16" s="26">
        <f>SUMIFS(INDEX(GRS_115_1_G_Table_2!$A:$M,0,MATCH(L$6,GRS_115_1_G_Table_2!$9:$9,0)),GRS_115_1_G_Table_2!$A:$A,$A16)</f>
        <v>0</v>
      </c>
      <c r="M16" s="27">
        <f t="shared" si="2"/>
        <v>0</v>
      </c>
      <c r="N16" s="27">
        <f t="shared" si="3"/>
        <v>0</v>
      </c>
      <c r="O16" s="26">
        <f>SUMIFS(INDEX(GRS_115_1_G_Table_2!$A:$M,0,MATCH(O$6,GRS_115_1_G_Table_2!$9:$9,0)),GRS_115_1_G_Table_2!$A:$A,$A16)</f>
        <v>0</v>
      </c>
      <c r="P16" s="26">
        <f>SUMIFS(INDEX(GRS_115_1_G_Table_2!$A:$M,0,MATCH(P$6,GRS_115_1_G_Table_2!$9:$9,0)),GRS_115_1_G_Table_2!$A:$A,$A16)</f>
        <v>0</v>
      </c>
      <c r="Q16" s="27">
        <f t="shared" si="4"/>
        <v>0</v>
      </c>
      <c r="R16" s="26">
        <f>SUMIFS(INDEX(GRS_115_1_G_Table_2!$A:$M,0,MATCH(R$6,GRS_115_1_G_Table_2!$9:$9,0)),GRS_115_1_G_Table_2!$A:$A,$A16)</f>
        <v>0</v>
      </c>
      <c r="S16" s="28">
        <v>0.16500000000000001</v>
      </c>
      <c r="T16" s="27">
        <f t="shared" si="5"/>
        <v>0</v>
      </c>
      <c r="U16" s="27">
        <f t="shared" si="6"/>
        <v>0</v>
      </c>
    </row>
    <row r="17" spans="1:21" x14ac:dyDescent="0.35">
      <c r="A17" s="25" t="s">
        <v>66</v>
      </c>
      <c r="B17" s="26">
        <f>SUMIFS(INDEX(GRS_115_1_G_Table_2!$A:$M,0,MATCH(B$6,GRS_115_1_G_Table_2!$9:$9,0)),GRS_115_1_G_Table_2!$A:$A,$A17)</f>
        <v>0</v>
      </c>
      <c r="C17" s="26">
        <f>SUMIFS(INDEX(GRS_115_1_G_Table_2!$A:$M,0,MATCH(C$6,GRS_115_1_G_Table_2!$9:$9,0)),GRS_115_1_G_Table_2!$A:$A,$A17)</f>
        <v>0</v>
      </c>
      <c r="D17" s="26">
        <f>SUMIFS(INDEX(GRS_115_1_G_Table_2!$A:$M,0,MATCH(D$6,GRS_115_1_G_Table_2!$9:$9,0)),GRS_115_1_G_Table_2!$A:$A,$A17)</f>
        <v>0</v>
      </c>
      <c r="E17" s="26">
        <f>SUMIFS(INDEX(GRS_115_1_G_Table_2!$A:$M,0,MATCH(E$6,GRS_115_1_G_Table_2!$9:$9,0)),GRS_115_1_G_Table_2!$A:$A,$A17)</f>
        <v>0</v>
      </c>
      <c r="F17" s="26">
        <f>SUMIFS(INDEX(GRS_115_1_G_Table_2!$A:$M,0,MATCH(F$6,GRS_115_1_G_Table_2!$9:$9,0)),GRS_115_1_G_Table_2!$A:$A,$A17)</f>
        <v>0</v>
      </c>
      <c r="G17" s="26">
        <f>SUMIFS(INDEX(GRS_115_1_G_Table_2!$A:$M,0,MATCH(G$6,GRS_115_1_G_Table_2!$9:$9,0)),GRS_115_1_G_Table_2!$A:$A,$A17)</f>
        <v>0</v>
      </c>
      <c r="H17" s="27">
        <f t="shared" si="0"/>
        <v>0</v>
      </c>
      <c r="I17" s="26">
        <f>SUMIFS(INDEX(GRS_115_1_G_Table_2!$A:$M,0,MATCH(I$6,GRS_115_1_G_Table_2!$9:$9,0)),GRS_115_1_G_Table_2!$A:$A,$A17)</f>
        <v>0</v>
      </c>
      <c r="J17" s="27">
        <f t="shared" si="1"/>
        <v>0</v>
      </c>
      <c r="K17" s="26">
        <f>SUMIFS(INDEX(GRS_115_1_G_Table_2!$A:$M,0,MATCH(K$6,GRS_115_1_G_Table_2!$9:$9,0)),GRS_115_1_G_Table_2!$A:$A,$A17)</f>
        <v>0</v>
      </c>
      <c r="L17" s="26">
        <f>SUMIFS(INDEX(GRS_115_1_G_Table_2!$A:$M,0,MATCH(L$6,GRS_115_1_G_Table_2!$9:$9,0)),GRS_115_1_G_Table_2!$A:$A,$A17)</f>
        <v>0</v>
      </c>
      <c r="M17" s="27">
        <f t="shared" si="2"/>
        <v>0</v>
      </c>
      <c r="N17" s="27">
        <f t="shared" si="3"/>
        <v>0</v>
      </c>
      <c r="O17" s="26">
        <f>SUMIFS(INDEX(GRS_115_1_G_Table_2!$A:$M,0,MATCH(O$6,GRS_115_1_G_Table_2!$9:$9,0)),GRS_115_1_G_Table_2!$A:$A,$A17)</f>
        <v>0</v>
      </c>
      <c r="P17" s="26">
        <f>SUMIFS(INDEX(GRS_115_1_G_Table_2!$A:$M,0,MATCH(P$6,GRS_115_1_G_Table_2!$9:$9,0)),GRS_115_1_G_Table_2!$A:$A,$A17)</f>
        <v>0</v>
      </c>
      <c r="Q17" s="27">
        <f t="shared" si="4"/>
        <v>0</v>
      </c>
      <c r="R17" s="26">
        <f>SUMIFS(INDEX(GRS_115_1_G_Table_2!$A:$M,0,MATCH(R$6,GRS_115_1_G_Table_2!$9:$9,0)),GRS_115_1_G_Table_2!$A:$A,$A17)</f>
        <v>0</v>
      </c>
      <c r="S17" s="28">
        <v>0.16500000000000001</v>
      </c>
      <c r="T17" s="27">
        <f t="shared" si="5"/>
        <v>0</v>
      </c>
      <c r="U17" s="27">
        <f t="shared" si="6"/>
        <v>0</v>
      </c>
    </row>
    <row r="18" spans="1:21" x14ac:dyDescent="0.35">
      <c r="A18" s="25" t="s">
        <v>67</v>
      </c>
      <c r="B18" s="26">
        <f>SUMIFS(INDEX(GRS_115_1_G_Table_2!$A:$M,0,MATCH(B$6,GRS_115_1_G_Table_2!$9:$9,0)),GRS_115_1_G_Table_2!$A:$A,$A18)</f>
        <v>0</v>
      </c>
      <c r="C18" s="26">
        <f>SUMIFS(INDEX(GRS_115_1_G_Table_2!$A:$M,0,MATCH(C$6,GRS_115_1_G_Table_2!$9:$9,0)),GRS_115_1_G_Table_2!$A:$A,$A18)</f>
        <v>0</v>
      </c>
      <c r="D18" s="26">
        <f>SUMIFS(INDEX(GRS_115_1_G_Table_2!$A:$M,0,MATCH(D$6,GRS_115_1_G_Table_2!$9:$9,0)),GRS_115_1_G_Table_2!$A:$A,$A18)</f>
        <v>0</v>
      </c>
      <c r="E18" s="26">
        <f>SUMIFS(INDEX(GRS_115_1_G_Table_2!$A:$M,0,MATCH(E$6,GRS_115_1_G_Table_2!$9:$9,0)),GRS_115_1_G_Table_2!$A:$A,$A18)</f>
        <v>0</v>
      </c>
      <c r="F18" s="26">
        <f>SUMIFS(INDEX(GRS_115_1_G_Table_2!$A:$M,0,MATCH(F$6,GRS_115_1_G_Table_2!$9:$9,0)),GRS_115_1_G_Table_2!$A:$A,$A18)</f>
        <v>0</v>
      </c>
      <c r="G18" s="26">
        <f>SUMIFS(INDEX(GRS_115_1_G_Table_2!$A:$M,0,MATCH(G$6,GRS_115_1_G_Table_2!$9:$9,0)),GRS_115_1_G_Table_2!$A:$A,$A18)</f>
        <v>0</v>
      </c>
      <c r="H18" s="27">
        <f t="shared" si="0"/>
        <v>0</v>
      </c>
      <c r="I18" s="26">
        <f>SUMIFS(INDEX(GRS_115_1_G_Table_2!$A:$M,0,MATCH(I$6,GRS_115_1_G_Table_2!$9:$9,0)),GRS_115_1_G_Table_2!$A:$A,$A18)</f>
        <v>0</v>
      </c>
      <c r="J18" s="27">
        <f t="shared" si="1"/>
        <v>0</v>
      </c>
      <c r="K18" s="26">
        <f>SUMIFS(INDEX(GRS_115_1_G_Table_2!$A:$M,0,MATCH(K$6,GRS_115_1_G_Table_2!$9:$9,0)),GRS_115_1_G_Table_2!$A:$A,$A18)</f>
        <v>0</v>
      </c>
      <c r="L18" s="26">
        <f>SUMIFS(INDEX(GRS_115_1_G_Table_2!$A:$M,0,MATCH(L$6,GRS_115_1_G_Table_2!$9:$9,0)),GRS_115_1_G_Table_2!$A:$A,$A18)</f>
        <v>0</v>
      </c>
      <c r="M18" s="27">
        <f t="shared" si="2"/>
        <v>0</v>
      </c>
      <c r="N18" s="27">
        <f t="shared" si="3"/>
        <v>0</v>
      </c>
      <c r="O18" s="26">
        <f>SUMIFS(INDEX(GRS_115_1_G_Table_2!$A:$M,0,MATCH(O$6,GRS_115_1_G_Table_2!$9:$9,0)),GRS_115_1_G_Table_2!$A:$A,$A18)</f>
        <v>0</v>
      </c>
      <c r="P18" s="26">
        <f>SUMIFS(INDEX(GRS_115_1_G_Table_2!$A:$M,0,MATCH(P$6,GRS_115_1_G_Table_2!$9:$9,0)),GRS_115_1_G_Table_2!$A:$A,$A18)</f>
        <v>0</v>
      </c>
      <c r="Q18" s="27">
        <f t="shared" si="4"/>
        <v>0</v>
      </c>
      <c r="R18" s="26">
        <f>SUMIFS(INDEX(GRS_115_1_G_Table_2!$A:$M,0,MATCH(R$6,GRS_115_1_G_Table_2!$9:$9,0)),GRS_115_1_G_Table_2!$A:$A,$A18)</f>
        <v>0</v>
      </c>
      <c r="S18" s="28">
        <v>0.21</v>
      </c>
      <c r="T18" s="27">
        <f t="shared" si="5"/>
        <v>0</v>
      </c>
      <c r="U18" s="27">
        <f t="shared" si="6"/>
        <v>0</v>
      </c>
    </row>
    <row r="19" spans="1:21" x14ac:dyDescent="0.35">
      <c r="A19" s="25" t="s">
        <v>68</v>
      </c>
      <c r="B19" s="26">
        <f>SUMIFS(INDEX(GRS_115_1_G_Table_2!$A:$M,0,MATCH(B$6,GRS_115_1_G_Table_2!$9:$9,0)),GRS_115_1_G_Table_2!$A:$A,$A19)</f>
        <v>0</v>
      </c>
      <c r="C19" s="26">
        <f>SUMIFS(INDEX(GRS_115_1_G_Table_2!$A:$M,0,MATCH(C$6,GRS_115_1_G_Table_2!$9:$9,0)),GRS_115_1_G_Table_2!$A:$A,$A19)</f>
        <v>0</v>
      </c>
      <c r="D19" s="26">
        <f>SUMIFS(INDEX(GRS_115_1_G_Table_2!$A:$M,0,MATCH(D$6,GRS_115_1_G_Table_2!$9:$9,0)),GRS_115_1_G_Table_2!$A:$A,$A19)</f>
        <v>0</v>
      </c>
      <c r="E19" s="26">
        <f>SUMIFS(INDEX(GRS_115_1_G_Table_2!$A:$M,0,MATCH(E$6,GRS_115_1_G_Table_2!$9:$9,0)),GRS_115_1_G_Table_2!$A:$A,$A19)</f>
        <v>0</v>
      </c>
      <c r="F19" s="26">
        <f>SUMIFS(INDEX(GRS_115_1_G_Table_2!$A:$M,0,MATCH(F$6,GRS_115_1_G_Table_2!$9:$9,0)),GRS_115_1_G_Table_2!$A:$A,$A19)</f>
        <v>0</v>
      </c>
      <c r="G19" s="26">
        <f>SUMIFS(INDEX(GRS_115_1_G_Table_2!$A:$M,0,MATCH(G$6,GRS_115_1_G_Table_2!$9:$9,0)),GRS_115_1_G_Table_2!$A:$A,$A19)</f>
        <v>0</v>
      </c>
      <c r="H19" s="27">
        <f t="shared" si="0"/>
        <v>0</v>
      </c>
      <c r="I19" s="26">
        <f>SUMIFS(INDEX(GRS_115_1_G_Table_2!$A:$M,0,MATCH(I$6,GRS_115_1_G_Table_2!$9:$9,0)),GRS_115_1_G_Table_2!$A:$A,$A19)</f>
        <v>0</v>
      </c>
      <c r="J19" s="27">
        <f t="shared" si="1"/>
        <v>0</v>
      </c>
      <c r="K19" s="26">
        <f>SUMIFS(INDEX(GRS_115_1_G_Table_2!$A:$M,0,MATCH(K$6,GRS_115_1_G_Table_2!$9:$9,0)),GRS_115_1_G_Table_2!$A:$A,$A19)</f>
        <v>0</v>
      </c>
      <c r="L19" s="26">
        <f>SUMIFS(INDEX(GRS_115_1_G_Table_2!$A:$M,0,MATCH(L$6,GRS_115_1_G_Table_2!$9:$9,0)),GRS_115_1_G_Table_2!$A:$A,$A19)</f>
        <v>0</v>
      </c>
      <c r="M19" s="27">
        <f t="shared" si="2"/>
        <v>0</v>
      </c>
      <c r="N19" s="27">
        <f t="shared" si="3"/>
        <v>0</v>
      </c>
      <c r="O19" s="26">
        <f>SUMIFS(INDEX(GRS_115_1_G_Table_2!$A:$M,0,MATCH(O$6,GRS_115_1_G_Table_2!$9:$9,0)),GRS_115_1_G_Table_2!$A:$A,$A19)</f>
        <v>0</v>
      </c>
      <c r="P19" s="26">
        <f>SUMIFS(INDEX(GRS_115_1_G_Table_2!$A:$M,0,MATCH(P$6,GRS_115_1_G_Table_2!$9:$9,0)),GRS_115_1_G_Table_2!$A:$A,$A19)</f>
        <v>0</v>
      </c>
      <c r="Q19" s="27">
        <f t="shared" si="4"/>
        <v>0</v>
      </c>
      <c r="R19" s="26">
        <f>SUMIFS(INDEX(GRS_115_1_G_Table_2!$A:$M,0,MATCH(R$6,GRS_115_1_G_Table_2!$9:$9,0)),GRS_115_1_G_Table_2!$A:$A,$A19)</f>
        <v>0</v>
      </c>
      <c r="S19" s="28">
        <v>0.21</v>
      </c>
      <c r="T19" s="27">
        <f t="shared" si="5"/>
        <v>0</v>
      </c>
      <c r="U19" s="27">
        <f t="shared" si="6"/>
        <v>0</v>
      </c>
    </row>
    <row r="20" spans="1:21" x14ac:dyDescent="0.35">
      <c r="A20" s="25" t="s">
        <v>69</v>
      </c>
      <c r="B20" s="26">
        <f>SUMIFS(INDEX(GRS_115_1_G_Table_2!$A:$M,0,MATCH(B$6,GRS_115_1_G_Table_2!$9:$9,0)),GRS_115_1_G_Table_2!$A:$A,$A20)</f>
        <v>0</v>
      </c>
      <c r="C20" s="26">
        <f>SUMIFS(INDEX(GRS_115_1_G_Table_2!$A:$M,0,MATCH(C$6,GRS_115_1_G_Table_2!$9:$9,0)),GRS_115_1_G_Table_2!$A:$A,$A20)</f>
        <v>0</v>
      </c>
      <c r="D20" s="26">
        <f>SUMIFS(INDEX(GRS_115_1_G_Table_2!$A:$M,0,MATCH(D$6,GRS_115_1_G_Table_2!$9:$9,0)),GRS_115_1_G_Table_2!$A:$A,$A20)</f>
        <v>0</v>
      </c>
      <c r="E20" s="26">
        <f>SUMIFS(INDEX(GRS_115_1_G_Table_2!$A:$M,0,MATCH(E$6,GRS_115_1_G_Table_2!$9:$9,0)),GRS_115_1_G_Table_2!$A:$A,$A20)</f>
        <v>0</v>
      </c>
      <c r="F20" s="26">
        <f>SUMIFS(INDEX(GRS_115_1_G_Table_2!$A:$M,0,MATCH(F$6,GRS_115_1_G_Table_2!$9:$9,0)),GRS_115_1_G_Table_2!$A:$A,$A20)</f>
        <v>0</v>
      </c>
      <c r="G20" s="26">
        <f>SUMIFS(INDEX(GRS_115_1_G_Table_2!$A:$M,0,MATCH(G$6,GRS_115_1_G_Table_2!$9:$9,0)),GRS_115_1_G_Table_2!$A:$A,$A20)</f>
        <v>0</v>
      </c>
      <c r="H20" s="27">
        <f t="shared" si="0"/>
        <v>0</v>
      </c>
      <c r="I20" s="26">
        <f>SUMIFS(INDEX(GRS_115_1_G_Table_2!$A:$M,0,MATCH(I$6,GRS_115_1_G_Table_2!$9:$9,0)),GRS_115_1_G_Table_2!$A:$A,$A20)</f>
        <v>0</v>
      </c>
      <c r="J20" s="27">
        <f t="shared" si="1"/>
        <v>0</v>
      </c>
      <c r="K20" s="26">
        <f>SUMIFS(INDEX(GRS_115_1_G_Table_2!$A:$M,0,MATCH(K$6,GRS_115_1_G_Table_2!$9:$9,0)),GRS_115_1_G_Table_2!$A:$A,$A20)</f>
        <v>0</v>
      </c>
      <c r="L20" s="26">
        <f>SUMIFS(INDEX(GRS_115_1_G_Table_2!$A:$M,0,MATCH(L$6,GRS_115_1_G_Table_2!$9:$9,0)),GRS_115_1_G_Table_2!$A:$A,$A20)</f>
        <v>0</v>
      </c>
      <c r="M20" s="27">
        <f t="shared" si="2"/>
        <v>0</v>
      </c>
      <c r="N20" s="27">
        <f t="shared" si="3"/>
        <v>0</v>
      </c>
      <c r="O20" s="26">
        <f>SUMIFS(INDEX(GRS_115_1_G_Table_2!$A:$M,0,MATCH(O$6,GRS_115_1_G_Table_2!$9:$9,0)),GRS_115_1_G_Table_2!$A:$A,$A20)</f>
        <v>0</v>
      </c>
      <c r="P20" s="26">
        <f>SUMIFS(INDEX(GRS_115_1_G_Table_2!$A:$M,0,MATCH(P$6,GRS_115_1_G_Table_2!$9:$9,0)),GRS_115_1_G_Table_2!$A:$A,$A20)</f>
        <v>0</v>
      </c>
      <c r="Q20" s="27">
        <f t="shared" si="4"/>
        <v>0</v>
      </c>
      <c r="R20" s="26">
        <f>SUMIFS(INDEX(GRS_115_1_G_Table_2!$A:$M,0,MATCH(R$6,GRS_115_1_G_Table_2!$9:$9,0)),GRS_115_1_G_Table_2!$A:$A,$A20)</f>
        <v>0</v>
      </c>
      <c r="S20" s="28">
        <v>0.21</v>
      </c>
      <c r="T20" s="27">
        <f t="shared" si="5"/>
        <v>0</v>
      </c>
      <c r="U20" s="27">
        <f t="shared" si="6"/>
        <v>0</v>
      </c>
    </row>
    <row r="21" spans="1:21" x14ac:dyDescent="0.35">
      <c r="A21" s="25" t="s">
        <v>70</v>
      </c>
      <c r="B21" s="26">
        <f>SUMIFS(INDEX(GRS_115_1_G_Table_2!$A:$M,0,MATCH(B$6,GRS_115_1_G_Table_2!$9:$9,0)),GRS_115_1_G_Table_2!$A:$A,$A21)</f>
        <v>0</v>
      </c>
      <c r="C21" s="26">
        <f>SUMIFS(INDEX(GRS_115_1_G_Table_2!$A:$M,0,MATCH(C$6,GRS_115_1_G_Table_2!$9:$9,0)),GRS_115_1_G_Table_2!$A:$A,$A21)</f>
        <v>0</v>
      </c>
      <c r="D21" s="26">
        <f>SUMIFS(INDEX(GRS_115_1_G_Table_2!$A:$M,0,MATCH(D$6,GRS_115_1_G_Table_2!$9:$9,0)),GRS_115_1_G_Table_2!$A:$A,$A21)</f>
        <v>0</v>
      </c>
      <c r="E21" s="26">
        <f>SUMIFS(INDEX(GRS_115_1_G_Table_2!$A:$M,0,MATCH(E$6,GRS_115_1_G_Table_2!$9:$9,0)),GRS_115_1_G_Table_2!$A:$A,$A21)</f>
        <v>0</v>
      </c>
      <c r="F21" s="26">
        <f>SUMIFS(INDEX(GRS_115_1_G_Table_2!$A:$M,0,MATCH(F$6,GRS_115_1_G_Table_2!$9:$9,0)),GRS_115_1_G_Table_2!$A:$A,$A21)</f>
        <v>0</v>
      </c>
      <c r="G21" s="26">
        <f>SUMIFS(INDEX(GRS_115_1_G_Table_2!$A:$M,0,MATCH(G$6,GRS_115_1_G_Table_2!$9:$9,0)),GRS_115_1_G_Table_2!$A:$A,$A21)</f>
        <v>0</v>
      </c>
      <c r="H21" s="27">
        <f t="shared" si="0"/>
        <v>0</v>
      </c>
      <c r="I21" s="26">
        <f>SUMIFS(INDEX(GRS_115_1_G_Table_2!$A:$M,0,MATCH(I$6,GRS_115_1_G_Table_2!$9:$9,0)),GRS_115_1_G_Table_2!$A:$A,$A21)</f>
        <v>0</v>
      </c>
      <c r="J21" s="27">
        <f t="shared" si="1"/>
        <v>0</v>
      </c>
      <c r="K21" s="26">
        <f>SUMIFS(INDEX(GRS_115_1_G_Table_2!$A:$M,0,MATCH(K$6,GRS_115_1_G_Table_2!$9:$9,0)),GRS_115_1_G_Table_2!$A:$A,$A21)</f>
        <v>0</v>
      </c>
      <c r="L21" s="26">
        <f>SUMIFS(INDEX(GRS_115_1_G_Table_2!$A:$M,0,MATCH(L$6,GRS_115_1_G_Table_2!$9:$9,0)),GRS_115_1_G_Table_2!$A:$A,$A21)</f>
        <v>0</v>
      </c>
      <c r="M21" s="27">
        <f t="shared" si="2"/>
        <v>0</v>
      </c>
      <c r="N21" s="27">
        <f t="shared" si="3"/>
        <v>0</v>
      </c>
      <c r="O21" s="26">
        <f>SUMIFS(INDEX(GRS_115_1_G_Table_2!$A:$M,0,MATCH(O$6,GRS_115_1_G_Table_2!$9:$9,0)),GRS_115_1_G_Table_2!$A:$A,$A21)</f>
        <v>0</v>
      </c>
      <c r="P21" s="26">
        <f>SUMIFS(INDEX(GRS_115_1_G_Table_2!$A:$M,0,MATCH(P$6,GRS_115_1_G_Table_2!$9:$9,0)),GRS_115_1_G_Table_2!$A:$A,$A21)</f>
        <v>0</v>
      </c>
      <c r="Q21" s="27">
        <f t="shared" si="4"/>
        <v>0</v>
      </c>
      <c r="R21" s="26">
        <f>SUMIFS(INDEX(GRS_115_1_G_Table_2!$A:$M,0,MATCH(R$6,GRS_115_1_G_Table_2!$9:$9,0)),GRS_115_1_G_Table_2!$A:$A,$A21)</f>
        <v>0</v>
      </c>
      <c r="S21" s="28">
        <v>0.21</v>
      </c>
      <c r="T21" s="27">
        <f t="shared" si="5"/>
        <v>0</v>
      </c>
      <c r="U21" s="27">
        <f t="shared" si="6"/>
        <v>0</v>
      </c>
    </row>
    <row r="22" spans="1:21" x14ac:dyDescent="0.35">
      <c r="A22" s="25" t="s">
        <v>71</v>
      </c>
      <c r="B22" s="26">
        <f>SUMIFS(INDEX(GRS_115_1_G_Table_2!$A:$M,0,MATCH(B$6,GRS_115_1_G_Table_2!$9:$9,0)),GRS_115_1_G_Table_2!$A:$A,$A22)</f>
        <v>0</v>
      </c>
      <c r="C22" s="26">
        <f>SUMIFS(INDEX(GRS_115_1_G_Table_2!$A:$M,0,MATCH(C$6,GRS_115_1_G_Table_2!$9:$9,0)),GRS_115_1_G_Table_2!$A:$A,$A22)</f>
        <v>0</v>
      </c>
      <c r="D22" s="26">
        <f>SUMIFS(INDEX(GRS_115_1_G_Table_2!$A:$M,0,MATCH(D$6,GRS_115_1_G_Table_2!$9:$9,0)),GRS_115_1_G_Table_2!$A:$A,$A22)</f>
        <v>0</v>
      </c>
      <c r="E22" s="26">
        <f>SUMIFS(INDEX(GRS_115_1_G_Table_2!$A:$M,0,MATCH(E$6,GRS_115_1_G_Table_2!$9:$9,0)),GRS_115_1_G_Table_2!$A:$A,$A22)</f>
        <v>0</v>
      </c>
      <c r="F22" s="26">
        <f>SUMIFS(INDEX(GRS_115_1_G_Table_2!$A:$M,0,MATCH(F$6,GRS_115_1_G_Table_2!$9:$9,0)),GRS_115_1_G_Table_2!$A:$A,$A22)</f>
        <v>0</v>
      </c>
      <c r="G22" s="26">
        <f>SUMIFS(INDEX(GRS_115_1_G_Table_2!$A:$M,0,MATCH(G$6,GRS_115_1_G_Table_2!$9:$9,0)),GRS_115_1_G_Table_2!$A:$A,$A22)</f>
        <v>0</v>
      </c>
      <c r="H22" s="27">
        <f t="shared" si="0"/>
        <v>0</v>
      </c>
      <c r="I22" s="26">
        <f>SUMIFS(INDEX(GRS_115_1_G_Table_2!$A:$M,0,MATCH(I$6,GRS_115_1_G_Table_2!$9:$9,0)),GRS_115_1_G_Table_2!$A:$A,$A22)</f>
        <v>0</v>
      </c>
      <c r="J22" s="27">
        <f t="shared" si="1"/>
        <v>0</v>
      </c>
      <c r="K22" s="26">
        <f>SUMIFS(INDEX(GRS_115_1_G_Table_2!$A:$M,0,MATCH(K$6,GRS_115_1_G_Table_2!$9:$9,0)),GRS_115_1_G_Table_2!$A:$A,$A22)</f>
        <v>0</v>
      </c>
      <c r="L22" s="26">
        <f>SUMIFS(INDEX(GRS_115_1_G_Table_2!$A:$M,0,MATCH(L$6,GRS_115_1_G_Table_2!$9:$9,0)),GRS_115_1_G_Table_2!$A:$A,$A22)</f>
        <v>0</v>
      </c>
      <c r="M22" s="27">
        <f t="shared" si="2"/>
        <v>0</v>
      </c>
      <c r="N22" s="27">
        <f t="shared" si="3"/>
        <v>0</v>
      </c>
      <c r="O22" s="26">
        <f>SUMIFS(INDEX(GRS_115_1_G_Table_2!$A:$M,0,MATCH(O$6,GRS_115_1_G_Table_2!$9:$9,0)),GRS_115_1_G_Table_2!$A:$A,$A22)</f>
        <v>0</v>
      </c>
      <c r="P22" s="26">
        <f>SUMIFS(INDEX(GRS_115_1_G_Table_2!$A:$M,0,MATCH(P$6,GRS_115_1_G_Table_2!$9:$9,0)),GRS_115_1_G_Table_2!$A:$A,$A22)</f>
        <v>0</v>
      </c>
      <c r="Q22" s="27">
        <f t="shared" si="4"/>
        <v>0</v>
      </c>
      <c r="R22" s="26">
        <f>SUMIFS(INDEX(GRS_115_1_G_Table_2!$A:$M,0,MATCH(R$6,GRS_115_1_G_Table_2!$9:$9,0)),GRS_115_1_G_Table_2!$A:$A,$A22)</f>
        <v>0</v>
      </c>
      <c r="S22" s="28">
        <v>0.21</v>
      </c>
      <c r="T22" s="27">
        <f t="shared" si="5"/>
        <v>0</v>
      </c>
      <c r="U22" s="27">
        <f t="shared" si="6"/>
        <v>0</v>
      </c>
    </row>
    <row r="23" spans="1:21" x14ac:dyDescent="0.35">
      <c r="A23" s="25" t="s">
        <v>72</v>
      </c>
      <c r="B23" s="26">
        <f>SUMIFS(INDEX(GRS_115_1_G_Table_2!$A:$M,0,MATCH(B$6,GRS_115_1_G_Table_2!$9:$9,0)),GRS_115_1_G_Table_2!$A:$A,$A23)</f>
        <v>0</v>
      </c>
      <c r="C23" s="26">
        <f>SUMIFS(INDEX(GRS_115_1_G_Table_2!$A:$M,0,MATCH(C$6,GRS_115_1_G_Table_2!$9:$9,0)),GRS_115_1_G_Table_2!$A:$A,$A23)</f>
        <v>0</v>
      </c>
      <c r="D23" s="26">
        <f>SUMIFS(INDEX(GRS_115_1_G_Table_2!$A:$M,0,MATCH(D$6,GRS_115_1_G_Table_2!$9:$9,0)),GRS_115_1_G_Table_2!$A:$A,$A23)</f>
        <v>0</v>
      </c>
      <c r="E23" s="26">
        <f>SUMIFS(INDEX(GRS_115_1_G_Table_2!$A:$M,0,MATCH(E$6,GRS_115_1_G_Table_2!$9:$9,0)),GRS_115_1_G_Table_2!$A:$A,$A23)</f>
        <v>0</v>
      </c>
      <c r="F23" s="26">
        <f>SUMIFS(INDEX(GRS_115_1_G_Table_2!$A:$M,0,MATCH(F$6,GRS_115_1_G_Table_2!$9:$9,0)),GRS_115_1_G_Table_2!$A:$A,$A23)</f>
        <v>0</v>
      </c>
      <c r="G23" s="26">
        <f>SUMIFS(INDEX(GRS_115_1_G_Table_2!$A:$M,0,MATCH(G$6,GRS_115_1_G_Table_2!$9:$9,0)),GRS_115_1_G_Table_2!$A:$A,$A23)</f>
        <v>0</v>
      </c>
      <c r="H23" s="27">
        <f t="shared" si="0"/>
        <v>0</v>
      </c>
      <c r="I23" s="26">
        <f>SUMIFS(INDEX(GRS_115_1_G_Table_2!$A:$M,0,MATCH(I$6,GRS_115_1_G_Table_2!$9:$9,0)),GRS_115_1_G_Table_2!$A:$A,$A23)</f>
        <v>0</v>
      </c>
      <c r="J23" s="27">
        <f t="shared" si="1"/>
        <v>0</v>
      </c>
      <c r="K23" s="26">
        <f>SUMIFS(INDEX(GRS_115_1_G_Table_2!$A:$M,0,MATCH(K$6,GRS_115_1_G_Table_2!$9:$9,0)),GRS_115_1_G_Table_2!$A:$A,$A23)</f>
        <v>0</v>
      </c>
      <c r="L23" s="26">
        <f>SUMIFS(INDEX(GRS_115_1_G_Table_2!$A:$M,0,MATCH(L$6,GRS_115_1_G_Table_2!$9:$9,0)),GRS_115_1_G_Table_2!$A:$A,$A23)</f>
        <v>0</v>
      </c>
      <c r="M23" s="27">
        <f t="shared" si="2"/>
        <v>0</v>
      </c>
      <c r="N23" s="27">
        <f t="shared" si="3"/>
        <v>0</v>
      </c>
      <c r="O23" s="26">
        <f>SUMIFS(INDEX(GRS_115_1_G_Table_2!$A:$M,0,MATCH(O$6,GRS_115_1_G_Table_2!$9:$9,0)),GRS_115_1_G_Table_2!$A:$A,$A23)</f>
        <v>0</v>
      </c>
      <c r="P23" s="26">
        <f>SUMIFS(INDEX(GRS_115_1_G_Table_2!$A:$M,0,MATCH(P$6,GRS_115_1_G_Table_2!$9:$9,0)),GRS_115_1_G_Table_2!$A:$A,$A23)</f>
        <v>0</v>
      </c>
      <c r="Q23" s="27">
        <f t="shared" si="4"/>
        <v>0</v>
      </c>
      <c r="R23" s="26">
        <f>SUMIFS(INDEX(GRS_115_1_G_Table_2!$A:$M,0,MATCH(R$6,GRS_115_1_G_Table_2!$9:$9,0)),GRS_115_1_G_Table_2!$A:$A,$A23)</f>
        <v>0</v>
      </c>
      <c r="S23" s="28">
        <v>0.21</v>
      </c>
      <c r="T23" s="27">
        <f t="shared" si="5"/>
        <v>0</v>
      </c>
      <c r="U23" s="27">
        <f t="shared" si="6"/>
        <v>0</v>
      </c>
    </row>
    <row r="24" spans="1:21" x14ac:dyDescent="0.35">
      <c r="A24" s="25" t="s">
        <v>73</v>
      </c>
      <c r="B24" s="26">
        <f>SUMIFS(INDEX(GRS_115_1_G_Table_2!$A:$M,0,MATCH(B$6,GRS_115_1_G_Table_2!$9:$9,0)),GRS_115_1_G_Table_2!$A:$A,$A24)</f>
        <v>0</v>
      </c>
      <c r="C24" s="26">
        <f>SUMIFS(INDEX(GRS_115_1_G_Table_2!$A:$M,0,MATCH(C$6,GRS_115_1_G_Table_2!$9:$9,0)),GRS_115_1_G_Table_2!$A:$A,$A24)</f>
        <v>0</v>
      </c>
      <c r="D24" s="26">
        <f>SUMIFS(INDEX(GRS_115_1_G_Table_2!$A:$M,0,MATCH(D$6,GRS_115_1_G_Table_2!$9:$9,0)),GRS_115_1_G_Table_2!$A:$A,$A24)</f>
        <v>0</v>
      </c>
      <c r="E24" s="26">
        <f>SUMIFS(INDEX(GRS_115_1_G_Table_2!$A:$M,0,MATCH(E$6,GRS_115_1_G_Table_2!$9:$9,0)),GRS_115_1_G_Table_2!$A:$A,$A24)</f>
        <v>0</v>
      </c>
      <c r="F24" s="26">
        <f>SUMIFS(INDEX(GRS_115_1_G_Table_2!$A:$M,0,MATCH(F$6,GRS_115_1_G_Table_2!$9:$9,0)),GRS_115_1_G_Table_2!$A:$A,$A24)</f>
        <v>0</v>
      </c>
      <c r="G24" s="26">
        <f>SUMIFS(INDEX(GRS_115_1_G_Table_2!$A:$M,0,MATCH(G$6,GRS_115_1_G_Table_2!$9:$9,0)),GRS_115_1_G_Table_2!$A:$A,$A24)</f>
        <v>0</v>
      </c>
      <c r="H24" s="27">
        <f t="shared" si="0"/>
        <v>0</v>
      </c>
      <c r="I24" s="26">
        <f>SUMIFS(INDEX(GRS_115_1_G_Table_2!$A:$M,0,MATCH(I$6,GRS_115_1_G_Table_2!$9:$9,0)),GRS_115_1_G_Table_2!$A:$A,$A24)</f>
        <v>0</v>
      </c>
      <c r="J24" s="27">
        <f t="shared" si="1"/>
        <v>0</v>
      </c>
      <c r="K24" s="26">
        <f>SUMIFS(INDEX(GRS_115_1_G_Table_2!$A:$M,0,MATCH(K$6,GRS_115_1_G_Table_2!$9:$9,0)),GRS_115_1_G_Table_2!$A:$A,$A24)</f>
        <v>0</v>
      </c>
      <c r="L24" s="26">
        <f>SUMIFS(INDEX(GRS_115_1_G_Table_2!$A:$M,0,MATCH(L$6,GRS_115_1_G_Table_2!$9:$9,0)),GRS_115_1_G_Table_2!$A:$A,$A24)</f>
        <v>0</v>
      </c>
      <c r="M24" s="27">
        <f t="shared" si="2"/>
        <v>0</v>
      </c>
      <c r="N24" s="27">
        <f t="shared" si="3"/>
        <v>0</v>
      </c>
      <c r="O24" s="26">
        <f>SUMIFS(INDEX(GRS_115_1_G_Table_2!$A:$M,0,MATCH(O$6,GRS_115_1_G_Table_2!$9:$9,0)),GRS_115_1_G_Table_2!$A:$A,$A24)</f>
        <v>0</v>
      </c>
      <c r="P24" s="26">
        <f>SUMIFS(INDEX(GRS_115_1_G_Table_2!$A:$M,0,MATCH(P$6,GRS_115_1_G_Table_2!$9:$9,0)),GRS_115_1_G_Table_2!$A:$A,$A24)</f>
        <v>0</v>
      </c>
      <c r="Q24" s="27">
        <f t="shared" si="4"/>
        <v>0</v>
      </c>
      <c r="R24" s="26">
        <f>SUMIFS(INDEX(GRS_115_1_G_Table_2!$A:$M,0,MATCH(R$6,GRS_115_1_G_Table_2!$9:$9,0)),GRS_115_1_G_Table_2!$A:$A,$A24)</f>
        <v>0</v>
      </c>
      <c r="S24" s="28">
        <v>0.21</v>
      </c>
      <c r="T24" s="27">
        <f t="shared" si="5"/>
        <v>0</v>
      </c>
      <c r="U24" s="27">
        <f t="shared" si="6"/>
        <v>0</v>
      </c>
    </row>
    <row r="25" spans="1:21" x14ac:dyDescent="0.35">
      <c r="A25" s="25" t="s">
        <v>74</v>
      </c>
      <c r="B25" s="26">
        <f>SUMIFS(INDEX(GRS_115_1_G_Table_2!$A:$M,0,MATCH(B$6,GRS_115_1_G_Table_2!$9:$9,0)),GRS_115_1_G_Table_2!$A:$A,$A25)</f>
        <v>0</v>
      </c>
      <c r="C25" s="26">
        <f>SUMIFS(INDEX(GRS_115_1_G_Table_2!$A:$M,0,MATCH(C$6,GRS_115_1_G_Table_2!$9:$9,0)),GRS_115_1_G_Table_2!$A:$A,$A25)</f>
        <v>0</v>
      </c>
      <c r="D25" s="26">
        <f>SUMIFS(INDEX(GRS_115_1_G_Table_2!$A:$M,0,MATCH(D$6,GRS_115_1_G_Table_2!$9:$9,0)),GRS_115_1_G_Table_2!$A:$A,$A25)</f>
        <v>0</v>
      </c>
      <c r="E25" s="26">
        <f>SUMIFS(INDEX(GRS_115_1_G_Table_2!$A:$M,0,MATCH(E$6,GRS_115_1_G_Table_2!$9:$9,0)),GRS_115_1_G_Table_2!$A:$A,$A25)</f>
        <v>0</v>
      </c>
      <c r="F25" s="26">
        <f>SUMIFS(INDEX(GRS_115_1_G_Table_2!$A:$M,0,MATCH(F$6,GRS_115_1_G_Table_2!$9:$9,0)),GRS_115_1_G_Table_2!$A:$A,$A25)</f>
        <v>0</v>
      </c>
      <c r="G25" s="26">
        <f>SUMIFS(INDEX(GRS_115_1_G_Table_2!$A:$M,0,MATCH(G$6,GRS_115_1_G_Table_2!$9:$9,0)),GRS_115_1_G_Table_2!$A:$A,$A25)</f>
        <v>0</v>
      </c>
      <c r="H25" s="27">
        <f t="shared" si="0"/>
        <v>0</v>
      </c>
      <c r="I25" s="26">
        <f>SUMIFS(INDEX(GRS_115_1_G_Table_2!$A:$M,0,MATCH(I$6,GRS_115_1_G_Table_2!$9:$9,0)),GRS_115_1_G_Table_2!$A:$A,$A25)</f>
        <v>0</v>
      </c>
      <c r="J25" s="27">
        <f t="shared" si="1"/>
        <v>0</v>
      </c>
      <c r="K25" s="26">
        <f>SUMIFS(INDEX(GRS_115_1_G_Table_2!$A:$M,0,MATCH(K$6,GRS_115_1_G_Table_2!$9:$9,0)),GRS_115_1_G_Table_2!$A:$A,$A25)</f>
        <v>0</v>
      </c>
      <c r="L25" s="26">
        <f>SUMIFS(INDEX(GRS_115_1_G_Table_2!$A:$M,0,MATCH(L$6,GRS_115_1_G_Table_2!$9:$9,0)),GRS_115_1_G_Table_2!$A:$A,$A25)</f>
        <v>0</v>
      </c>
      <c r="M25" s="27">
        <f t="shared" si="2"/>
        <v>0</v>
      </c>
      <c r="N25" s="27">
        <f t="shared" si="3"/>
        <v>0</v>
      </c>
      <c r="O25" s="26">
        <f>SUMIFS(INDEX(GRS_115_1_G_Table_2!$A:$M,0,MATCH(O$6,GRS_115_1_G_Table_2!$9:$9,0)),GRS_115_1_G_Table_2!$A:$A,$A25)</f>
        <v>0</v>
      </c>
      <c r="P25" s="26">
        <f>SUMIFS(INDEX(GRS_115_1_G_Table_2!$A:$M,0,MATCH(P$6,GRS_115_1_G_Table_2!$9:$9,0)),GRS_115_1_G_Table_2!$A:$A,$A25)</f>
        <v>0</v>
      </c>
      <c r="Q25" s="27">
        <f t="shared" si="4"/>
        <v>0</v>
      </c>
      <c r="R25" s="26">
        <f>SUMIFS(INDEX(GRS_115_1_G_Table_2!$A:$M,0,MATCH(R$6,GRS_115_1_G_Table_2!$9:$9,0)),GRS_115_1_G_Table_2!$A:$A,$A25)</f>
        <v>0</v>
      </c>
      <c r="S25" s="28">
        <v>0.21</v>
      </c>
      <c r="T25" s="27">
        <f t="shared" si="5"/>
        <v>0</v>
      </c>
      <c r="U25" s="27">
        <f t="shared" si="6"/>
        <v>0</v>
      </c>
    </row>
    <row r="26" spans="1:21" x14ac:dyDescent="0.35">
      <c r="A26" s="25" t="s">
        <v>75</v>
      </c>
      <c r="B26" s="26">
        <f>SUMIFS(INDEX(GRS_115_1_G_Table_2!$A:$M,0,MATCH(B$6,GRS_115_1_G_Table_2!$9:$9,0)),GRS_115_1_G_Table_2!$A:$A,$A26)</f>
        <v>0</v>
      </c>
      <c r="C26" s="26">
        <f>SUMIFS(INDEX(GRS_115_1_G_Table_2!$A:$M,0,MATCH(C$6,GRS_115_1_G_Table_2!$9:$9,0)),GRS_115_1_G_Table_2!$A:$A,$A26)</f>
        <v>0</v>
      </c>
      <c r="D26" s="26">
        <f>SUMIFS(INDEX(GRS_115_1_G_Table_2!$A:$M,0,MATCH(D$6,GRS_115_1_G_Table_2!$9:$9,0)),GRS_115_1_G_Table_2!$A:$A,$A26)</f>
        <v>0</v>
      </c>
      <c r="E26" s="26">
        <f>SUMIFS(INDEX(GRS_115_1_G_Table_2!$A:$M,0,MATCH(E$6,GRS_115_1_G_Table_2!$9:$9,0)),GRS_115_1_G_Table_2!$A:$A,$A26)</f>
        <v>0</v>
      </c>
      <c r="F26" s="26">
        <f>SUMIFS(INDEX(GRS_115_1_G_Table_2!$A:$M,0,MATCH(F$6,GRS_115_1_G_Table_2!$9:$9,0)),GRS_115_1_G_Table_2!$A:$A,$A26)</f>
        <v>0</v>
      </c>
      <c r="G26" s="26">
        <f>SUMIFS(INDEX(GRS_115_1_G_Table_2!$A:$M,0,MATCH(G$6,GRS_115_1_G_Table_2!$9:$9,0)),GRS_115_1_G_Table_2!$A:$A,$A26)</f>
        <v>0</v>
      </c>
      <c r="H26" s="27">
        <f t="shared" si="0"/>
        <v>0</v>
      </c>
      <c r="I26" s="26">
        <f>SUMIFS(INDEX(GRS_115_1_G_Table_2!$A:$M,0,MATCH(I$6,GRS_115_1_G_Table_2!$9:$9,0)),GRS_115_1_G_Table_2!$A:$A,$A26)</f>
        <v>0</v>
      </c>
      <c r="J26" s="27">
        <f t="shared" si="1"/>
        <v>0</v>
      </c>
      <c r="K26" s="26">
        <f>SUMIFS(INDEX(GRS_115_1_G_Table_2!$A:$M,0,MATCH(K$6,GRS_115_1_G_Table_2!$9:$9,0)),GRS_115_1_G_Table_2!$A:$A,$A26)</f>
        <v>0</v>
      </c>
      <c r="L26" s="26">
        <f>SUMIFS(INDEX(GRS_115_1_G_Table_2!$A:$M,0,MATCH(L$6,GRS_115_1_G_Table_2!$9:$9,0)),GRS_115_1_G_Table_2!$A:$A,$A26)</f>
        <v>0</v>
      </c>
      <c r="M26" s="27">
        <f t="shared" si="2"/>
        <v>0</v>
      </c>
      <c r="N26" s="27">
        <f t="shared" si="3"/>
        <v>0</v>
      </c>
      <c r="O26" s="26">
        <f>SUMIFS(INDEX(GRS_115_1_G_Table_2!$A:$M,0,MATCH(O$6,GRS_115_1_G_Table_2!$9:$9,0)),GRS_115_1_G_Table_2!$A:$A,$A26)</f>
        <v>0</v>
      </c>
      <c r="P26" s="26">
        <f>SUMIFS(INDEX(GRS_115_1_G_Table_2!$A:$M,0,MATCH(P$6,GRS_115_1_G_Table_2!$9:$9,0)),GRS_115_1_G_Table_2!$A:$A,$A26)</f>
        <v>0</v>
      </c>
      <c r="Q26" s="27">
        <f t="shared" si="4"/>
        <v>0</v>
      </c>
      <c r="R26" s="26">
        <f>SUMIFS(INDEX(GRS_115_1_G_Table_2!$A:$M,0,MATCH(R$6,GRS_115_1_G_Table_2!$9:$9,0)),GRS_115_1_G_Table_2!$A:$A,$A26)</f>
        <v>0</v>
      </c>
      <c r="S26" s="28">
        <v>0.15</v>
      </c>
      <c r="T26" s="27">
        <f t="shared" si="5"/>
        <v>0</v>
      </c>
      <c r="U26" s="27">
        <f t="shared" si="6"/>
        <v>0</v>
      </c>
    </row>
    <row r="27" spans="1:21" x14ac:dyDescent="0.35">
      <c r="A27" s="25" t="s">
        <v>76</v>
      </c>
      <c r="B27" s="26">
        <f>SUMIFS(INDEX(GRS_115_1_G_Table_2!$A:$M,0,MATCH(B$6,GRS_115_1_G_Table_2!$9:$9,0)),GRS_115_1_G_Table_2!$A:$A,$A27)</f>
        <v>0</v>
      </c>
      <c r="C27" s="26">
        <f>SUMIFS(INDEX(GRS_115_1_G_Table_2!$A:$M,0,MATCH(C$6,GRS_115_1_G_Table_2!$9:$9,0)),GRS_115_1_G_Table_2!$A:$A,$A27)</f>
        <v>0</v>
      </c>
      <c r="D27" s="26">
        <f>SUMIFS(INDEX(GRS_115_1_G_Table_2!$A:$M,0,MATCH(D$6,GRS_115_1_G_Table_2!$9:$9,0)),GRS_115_1_G_Table_2!$A:$A,$A27)</f>
        <v>0</v>
      </c>
      <c r="E27" s="26">
        <f>SUMIFS(INDEX(GRS_115_1_G_Table_2!$A:$M,0,MATCH(E$6,GRS_115_1_G_Table_2!$9:$9,0)),GRS_115_1_G_Table_2!$A:$A,$A27)</f>
        <v>0</v>
      </c>
      <c r="F27" s="26">
        <f>SUMIFS(INDEX(GRS_115_1_G_Table_2!$A:$M,0,MATCH(F$6,GRS_115_1_G_Table_2!$9:$9,0)),GRS_115_1_G_Table_2!$A:$A,$A27)</f>
        <v>0</v>
      </c>
      <c r="G27" s="26">
        <f>SUMIFS(INDEX(GRS_115_1_G_Table_2!$A:$M,0,MATCH(G$6,GRS_115_1_G_Table_2!$9:$9,0)),GRS_115_1_G_Table_2!$A:$A,$A27)</f>
        <v>0</v>
      </c>
      <c r="H27" s="27">
        <f t="shared" si="0"/>
        <v>0</v>
      </c>
      <c r="I27" s="26">
        <f>SUMIFS(INDEX(GRS_115_1_G_Table_2!$A:$M,0,MATCH(I$6,GRS_115_1_G_Table_2!$9:$9,0)),GRS_115_1_G_Table_2!$A:$A,$A27)</f>
        <v>0</v>
      </c>
      <c r="J27" s="27">
        <f t="shared" si="1"/>
        <v>0</v>
      </c>
      <c r="K27" s="26">
        <f>SUMIFS(INDEX(GRS_115_1_G_Table_2!$A:$M,0,MATCH(K$6,GRS_115_1_G_Table_2!$9:$9,0)),GRS_115_1_G_Table_2!$A:$A,$A27)</f>
        <v>0</v>
      </c>
      <c r="L27" s="26">
        <f>SUMIFS(INDEX(GRS_115_1_G_Table_2!$A:$M,0,MATCH(L$6,GRS_115_1_G_Table_2!$9:$9,0)),GRS_115_1_G_Table_2!$A:$A,$A27)</f>
        <v>0</v>
      </c>
      <c r="M27" s="27">
        <f t="shared" si="2"/>
        <v>0</v>
      </c>
      <c r="N27" s="27">
        <f t="shared" si="3"/>
        <v>0</v>
      </c>
      <c r="O27" s="26">
        <f>SUMIFS(INDEX(GRS_115_1_G_Table_2!$A:$M,0,MATCH(O$6,GRS_115_1_G_Table_2!$9:$9,0)),GRS_115_1_G_Table_2!$A:$A,$A27)</f>
        <v>0</v>
      </c>
      <c r="P27" s="26">
        <f>SUMIFS(INDEX(GRS_115_1_G_Table_2!$A:$M,0,MATCH(P$6,GRS_115_1_G_Table_2!$9:$9,0)),GRS_115_1_G_Table_2!$A:$A,$A27)</f>
        <v>0</v>
      </c>
      <c r="Q27" s="27">
        <f t="shared" si="4"/>
        <v>0</v>
      </c>
      <c r="R27" s="26">
        <f>SUMIFS(INDEX(GRS_115_1_G_Table_2!$A:$M,0,MATCH(R$6,GRS_115_1_G_Table_2!$9:$9,0)),GRS_115_1_G_Table_2!$A:$A,$A27)</f>
        <v>0</v>
      </c>
      <c r="S27" s="28">
        <v>0.18</v>
      </c>
      <c r="T27" s="27">
        <f t="shared" si="5"/>
        <v>0</v>
      </c>
      <c r="U27" s="27">
        <f t="shared" si="6"/>
        <v>0</v>
      </c>
    </row>
    <row r="28" spans="1:21" x14ac:dyDescent="0.35">
      <c r="A28" s="25" t="s">
        <v>77</v>
      </c>
      <c r="B28" s="26">
        <f>SUMIFS(INDEX(GRS_115_1_G_Table_2!$A:$M,0,MATCH(B$6,GRS_115_1_G_Table_2!$9:$9,0)),GRS_115_1_G_Table_2!$A:$A,$A28)</f>
        <v>0</v>
      </c>
      <c r="C28" s="26">
        <f>SUMIFS(INDEX(GRS_115_1_G_Table_2!$A:$M,0,MATCH(C$6,GRS_115_1_G_Table_2!$9:$9,0)),GRS_115_1_G_Table_2!$A:$A,$A28)</f>
        <v>0</v>
      </c>
      <c r="D28" s="26">
        <f>SUMIFS(INDEX(GRS_115_1_G_Table_2!$A:$M,0,MATCH(D$6,GRS_115_1_G_Table_2!$9:$9,0)),GRS_115_1_G_Table_2!$A:$A,$A28)</f>
        <v>0</v>
      </c>
      <c r="E28" s="26">
        <f>SUMIFS(INDEX(GRS_115_1_G_Table_2!$A:$M,0,MATCH(E$6,GRS_115_1_G_Table_2!$9:$9,0)),GRS_115_1_G_Table_2!$A:$A,$A28)</f>
        <v>0</v>
      </c>
      <c r="F28" s="26">
        <f>SUMIFS(INDEX(GRS_115_1_G_Table_2!$A:$M,0,MATCH(F$6,GRS_115_1_G_Table_2!$9:$9,0)),GRS_115_1_G_Table_2!$A:$A,$A28)</f>
        <v>0</v>
      </c>
      <c r="G28" s="26">
        <f>SUMIFS(INDEX(GRS_115_1_G_Table_2!$A:$M,0,MATCH(G$6,GRS_115_1_G_Table_2!$9:$9,0)),GRS_115_1_G_Table_2!$A:$A,$A28)</f>
        <v>0</v>
      </c>
      <c r="H28" s="27">
        <f t="shared" si="0"/>
        <v>0</v>
      </c>
      <c r="I28" s="26">
        <f>SUMIFS(INDEX(GRS_115_1_G_Table_2!$A:$M,0,MATCH(I$6,GRS_115_1_G_Table_2!$9:$9,0)),GRS_115_1_G_Table_2!$A:$A,$A28)</f>
        <v>0</v>
      </c>
      <c r="J28" s="27">
        <f t="shared" si="1"/>
        <v>0</v>
      </c>
      <c r="K28" s="26">
        <f>SUMIFS(INDEX(GRS_115_1_G_Table_2!$A:$M,0,MATCH(K$6,GRS_115_1_G_Table_2!$9:$9,0)),GRS_115_1_G_Table_2!$A:$A,$A28)</f>
        <v>0</v>
      </c>
      <c r="L28" s="26">
        <f>SUMIFS(INDEX(GRS_115_1_G_Table_2!$A:$M,0,MATCH(L$6,GRS_115_1_G_Table_2!$9:$9,0)),GRS_115_1_G_Table_2!$A:$A,$A28)</f>
        <v>0</v>
      </c>
      <c r="M28" s="27">
        <f t="shared" si="2"/>
        <v>0</v>
      </c>
      <c r="N28" s="27">
        <f t="shared" si="3"/>
        <v>0</v>
      </c>
      <c r="O28" s="26">
        <f>SUMIFS(INDEX(GRS_115_1_G_Table_2!$A:$M,0,MATCH(O$6,GRS_115_1_G_Table_2!$9:$9,0)),GRS_115_1_G_Table_2!$A:$A,$A28)</f>
        <v>0</v>
      </c>
      <c r="P28" s="26">
        <f>SUMIFS(INDEX(GRS_115_1_G_Table_2!$A:$M,0,MATCH(P$6,GRS_115_1_G_Table_2!$9:$9,0)),GRS_115_1_G_Table_2!$A:$A,$A28)</f>
        <v>0</v>
      </c>
      <c r="Q28" s="27">
        <f t="shared" si="4"/>
        <v>0</v>
      </c>
      <c r="R28" s="26">
        <f>SUMIFS(INDEX(GRS_115_1_G_Table_2!$A:$M,0,MATCH(R$6,GRS_115_1_G_Table_2!$9:$9,0)),GRS_115_1_G_Table_2!$A:$A,$A28)</f>
        <v>0</v>
      </c>
      <c r="S28" s="28">
        <v>0.22500000000000001</v>
      </c>
      <c r="T28" s="27">
        <f t="shared" si="5"/>
        <v>0</v>
      </c>
      <c r="U28" s="27">
        <f t="shared" si="6"/>
        <v>0</v>
      </c>
    </row>
    <row r="29" spans="1:21" x14ac:dyDescent="0.35">
      <c r="A29" s="25" t="s">
        <v>78</v>
      </c>
      <c r="B29" s="26">
        <f>SUMIFS(INDEX(GRS_115_1_G_Table_2!$A:$M,0,MATCH(B$6,GRS_115_1_G_Table_2!$9:$9,0)),GRS_115_1_G_Table_2!$A:$A,$A29)</f>
        <v>0</v>
      </c>
      <c r="C29" s="26">
        <f>SUMIFS(INDEX(GRS_115_1_G_Table_2!$A:$M,0,MATCH(C$6,GRS_115_1_G_Table_2!$9:$9,0)),GRS_115_1_G_Table_2!$A:$A,$A29)</f>
        <v>0</v>
      </c>
      <c r="D29" s="26">
        <f>SUMIFS(INDEX(GRS_115_1_G_Table_2!$A:$M,0,MATCH(D$6,GRS_115_1_G_Table_2!$9:$9,0)),GRS_115_1_G_Table_2!$A:$A,$A29)</f>
        <v>0</v>
      </c>
      <c r="E29" s="26">
        <f>SUMIFS(INDEX(GRS_115_1_G_Table_2!$A:$M,0,MATCH(E$6,GRS_115_1_G_Table_2!$9:$9,0)),GRS_115_1_G_Table_2!$A:$A,$A29)</f>
        <v>0</v>
      </c>
      <c r="F29" s="26">
        <f>SUMIFS(INDEX(GRS_115_1_G_Table_2!$A:$M,0,MATCH(F$6,GRS_115_1_G_Table_2!$9:$9,0)),GRS_115_1_G_Table_2!$A:$A,$A29)</f>
        <v>0</v>
      </c>
      <c r="G29" s="26">
        <f>SUMIFS(INDEX(GRS_115_1_G_Table_2!$A:$M,0,MATCH(G$6,GRS_115_1_G_Table_2!$9:$9,0)),GRS_115_1_G_Table_2!$A:$A,$A29)</f>
        <v>0</v>
      </c>
      <c r="H29" s="27">
        <f t="shared" si="0"/>
        <v>0</v>
      </c>
      <c r="I29" s="26">
        <f>SUMIFS(INDEX(GRS_115_1_G_Table_2!$A:$M,0,MATCH(I$6,GRS_115_1_G_Table_2!$9:$9,0)),GRS_115_1_G_Table_2!$A:$A,$A29)</f>
        <v>0</v>
      </c>
      <c r="J29" s="27">
        <f t="shared" si="1"/>
        <v>0</v>
      </c>
      <c r="K29" s="26">
        <f>SUMIFS(INDEX(GRS_115_1_G_Table_2!$A:$M,0,MATCH(K$6,GRS_115_1_G_Table_2!$9:$9,0)),GRS_115_1_G_Table_2!$A:$A,$A29)</f>
        <v>0</v>
      </c>
      <c r="L29" s="26">
        <f>SUMIFS(INDEX(GRS_115_1_G_Table_2!$A:$M,0,MATCH(L$6,GRS_115_1_G_Table_2!$9:$9,0)),GRS_115_1_G_Table_2!$A:$A,$A29)</f>
        <v>0</v>
      </c>
      <c r="M29" s="27">
        <f t="shared" si="2"/>
        <v>0</v>
      </c>
      <c r="N29" s="27">
        <f t="shared" si="3"/>
        <v>0</v>
      </c>
      <c r="O29" s="26">
        <f>SUMIFS(INDEX(GRS_115_1_G_Table_2!$A:$M,0,MATCH(O$6,GRS_115_1_G_Table_2!$9:$9,0)),GRS_115_1_G_Table_2!$A:$A,$A29)</f>
        <v>0</v>
      </c>
      <c r="P29" s="26">
        <f>SUMIFS(INDEX(GRS_115_1_G_Table_2!$A:$M,0,MATCH(P$6,GRS_115_1_G_Table_2!$9:$9,0)),GRS_115_1_G_Table_2!$A:$A,$A29)</f>
        <v>0</v>
      </c>
      <c r="Q29" s="27">
        <f t="shared" si="4"/>
        <v>0</v>
      </c>
      <c r="R29" s="26">
        <f>SUMIFS(INDEX(GRS_115_1_G_Table_2!$A:$M,0,MATCH(R$6,GRS_115_1_G_Table_2!$9:$9,0)),GRS_115_1_G_Table_2!$A:$A,$A29)</f>
        <v>0</v>
      </c>
      <c r="S29" s="28">
        <v>0.18</v>
      </c>
      <c r="T29" s="27">
        <f t="shared" si="5"/>
        <v>0</v>
      </c>
      <c r="U29" s="27">
        <f t="shared" si="6"/>
        <v>0</v>
      </c>
    </row>
    <row r="30" spans="1:21" x14ac:dyDescent="0.35">
      <c r="A30" s="25" t="s">
        <v>79</v>
      </c>
      <c r="B30" s="26">
        <f>SUMIFS(INDEX(GRS_115_1_G_Table_2!$A:$M,0,MATCH(B$6,GRS_115_1_G_Table_2!$9:$9,0)),GRS_115_1_G_Table_2!$A:$A,$A30)</f>
        <v>0</v>
      </c>
      <c r="C30" s="26">
        <f>SUMIFS(INDEX(GRS_115_1_G_Table_2!$A:$M,0,MATCH(C$6,GRS_115_1_G_Table_2!$9:$9,0)),GRS_115_1_G_Table_2!$A:$A,$A30)</f>
        <v>0</v>
      </c>
      <c r="D30" s="26">
        <f>SUMIFS(INDEX(GRS_115_1_G_Table_2!$A:$M,0,MATCH(D$6,GRS_115_1_G_Table_2!$9:$9,0)),GRS_115_1_G_Table_2!$A:$A,$A30)</f>
        <v>0</v>
      </c>
      <c r="E30" s="26">
        <f>SUMIFS(INDEX(GRS_115_1_G_Table_2!$A:$M,0,MATCH(E$6,GRS_115_1_G_Table_2!$9:$9,0)),GRS_115_1_G_Table_2!$A:$A,$A30)</f>
        <v>0</v>
      </c>
      <c r="F30" s="26">
        <f>SUMIFS(INDEX(GRS_115_1_G_Table_2!$A:$M,0,MATCH(F$6,GRS_115_1_G_Table_2!$9:$9,0)),GRS_115_1_G_Table_2!$A:$A,$A30)</f>
        <v>0</v>
      </c>
      <c r="G30" s="26">
        <f>SUMIFS(INDEX(GRS_115_1_G_Table_2!$A:$M,0,MATCH(G$6,GRS_115_1_G_Table_2!$9:$9,0)),GRS_115_1_G_Table_2!$A:$A,$A30)</f>
        <v>0</v>
      </c>
      <c r="H30" s="27">
        <f t="shared" si="0"/>
        <v>0</v>
      </c>
      <c r="I30" s="26">
        <f>SUMIFS(INDEX(GRS_115_1_G_Table_2!$A:$M,0,MATCH(I$6,GRS_115_1_G_Table_2!$9:$9,0)),GRS_115_1_G_Table_2!$A:$A,$A30)</f>
        <v>0</v>
      </c>
      <c r="J30" s="27">
        <f t="shared" si="1"/>
        <v>0</v>
      </c>
      <c r="K30" s="26">
        <f>SUMIFS(INDEX(GRS_115_1_G_Table_2!$A:$M,0,MATCH(K$6,GRS_115_1_G_Table_2!$9:$9,0)),GRS_115_1_G_Table_2!$A:$A,$A30)</f>
        <v>0</v>
      </c>
      <c r="L30" s="26">
        <f>SUMIFS(INDEX(GRS_115_1_G_Table_2!$A:$M,0,MATCH(L$6,GRS_115_1_G_Table_2!$9:$9,0)),GRS_115_1_G_Table_2!$A:$A,$A30)</f>
        <v>0</v>
      </c>
      <c r="M30" s="27">
        <f t="shared" si="2"/>
        <v>0</v>
      </c>
      <c r="N30" s="27">
        <f t="shared" si="3"/>
        <v>0</v>
      </c>
      <c r="O30" s="26">
        <f>SUMIFS(INDEX(GRS_115_1_G_Table_2!$A:$M,0,MATCH(O$6,GRS_115_1_G_Table_2!$9:$9,0)),GRS_115_1_G_Table_2!$A:$A,$A30)</f>
        <v>0</v>
      </c>
      <c r="P30" s="26">
        <f>SUMIFS(INDEX(GRS_115_1_G_Table_2!$A:$M,0,MATCH(P$6,GRS_115_1_G_Table_2!$9:$9,0)),GRS_115_1_G_Table_2!$A:$A,$A30)</f>
        <v>0</v>
      </c>
      <c r="Q30" s="27">
        <f t="shared" si="4"/>
        <v>0</v>
      </c>
      <c r="R30" s="26">
        <f>SUMIFS(INDEX(GRS_115_1_G_Table_2!$A:$M,0,MATCH(R$6,GRS_115_1_G_Table_2!$9:$9,0)),GRS_115_1_G_Table_2!$A:$A,$A30)</f>
        <v>0</v>
      </c>
      <c r="S30" s="28">
        <v>0.21</v>
      </c>
      <c r="T30" s="27">
        <f t="shared" si="5"/>
        <v>0</v>
      </c>
      <c r="U30" s="27">
        <f t="shared" si="6"/>
        <v>0</v>
      </c>
    </row>
    <row r="31" spans="1:21" x14ac:dyDescent="0.35">
      <c r="A31" s="25" t="s">
        <v>80</v>
      </c>
      <c r="B31" s="26">
        <f>SUMIFS(INDEX(GRS_115_1_G_Table_2!$A:$M,0,MATCH(B$6,GRS_115_1_G_Table_2!$9:$9,0)),GRS_115_1_G_Table_2!$A:$A,$A31)</f>
        <v>0</v>
      </c>
      <c r="C31" s="26">
        <f>SUMIFS(INDEX(GRS_115_1_G_Table_2!$A:$M,0,MATCH(C$6,GRS_115_1_G_Table_2!$9:$9,0)),GRS_115_1_G_Table_2!$A:$A,$A31)</f>
        <v>0</v>
      </c>
      <c r="D31" s="26">
        <f>SUMIFS(INDEX(GRS_115_1_G_Table_2!$A:$M,0,MATCH(D$6,GRS_115_1_G_Table_2!$9:$9,0)),GRS_115_1_G_Table_2!$A:$A,$A31)</f>
        <v>0</v>
      </c>
      <c r="E31" s="26">
        <f>SUMIFS(INDEX(GRS_115_1_G_Table_2!$A:$M,0,MATCH(E$6,GRS_115_1_G_Table_2!$9:$9,0)),GRS_115_1_G_Table_2!$A:$A,$A31)</f>
        <v>0</v>
      </c>
      <c r="F31" s="26">
        <f>SUMIFS(INDEX(GRS_115_1_G_Table_2!$A:$M,0,MATCH(F$6,GRS_115_1_G_Table_2!$9:$9,0)),GRS_115_1_G_Table_2!$A:$A,$A31)</f>
        <v>0</v>
      </c>
      <c r="G31" s="26">
        <f>SUMIFS(INDEX(GRS_115_1_G_Table_2!$A:$M,0,MATCH(G$6,GRS_115_1_G_Table_2!$9:$9,0)),GRS_115_1_G_Table_2!$A:$A,$A31)</f>
        <v>0</v>
      </c>
      <c r="H31" s="27">
        <f t="shared" si="0"/>
        <v>0</v>
      </c>
      <c r="I31" s="26">
        <f>SUMIFS(INDEX(GRS_115_1_G_Table_2!$A:$M,0,MATCH(I$6,GRS_115_1_G_Table_2!$9:$9,0)),GRS_115_1_G_Table_2!$A:$A,$A31)</f>
        <v>0</v>
      </c>
      <c r="J31" s="27">
        <f t="shared" si="1"/>
        <v>0</v>
      </c>
      <c r="K31" s="26">
        <f>SUMIFS(INDEX(GRS_115_1_G_Table_2!$A:$M,0,MATCH(K$6,GRS_115_1_G_Table_2!$9:$9,0)),GRS_115_1_G_Table_2!$A:$A,$A31)</f>
        <v>0</v>
      </c>
      <c r="L31" s="26">
        <f>SUMIFS(INDEX(GRS_115_1_G_Table_2!$A:$M,0,MATCH(L$6,GRS_115_1_G_Table_2!$9:$9,0)),GRS_115_1_G_Table_2!$A:$A,$A31)</f>
        <v>0</v>
      </c>
      <c r="M31" s="27">
        <f t="shared" si="2"/>
        <v>0</v>
      </c>
      <c r="N31" s="27">
        <f t="shared" si="3"/>
        <v>0</v>
      </c>
      <c r="O31" s="26">
        <f>SUMIFS(INDEX(GRS_115_1_G_Table_2!$A:$M,0,MATCH(O$6,GRS_115_1_G_Table_2!$9:$9,0)),GRS_115_1_G_Table_2!$A:$A,$A31)</f>
        <v>0</v>
      </c>
      <c r="P31" s="26">
        <f>SUMIFS(INDEX(GRS_115_1_G_Table_2!$A:$M,0,MATCH(P$6,GRS_115_1_G_Table_2!$9:$9,0)),GRS_115_1_G_Table_2!$A:$A,$A31)</f>
        <v>0</v>
      </c>
      <c r="Q31" s="27">
        <f t="shared" si="4"/>
        <v>0</v>
      </c>
      <c r="R31" s="26">
        <f>SUMIFS(INDEX(GRS_115_1_G_Table_2!$A:$M,0,MATCH(R$6,GRS_115_1_G_Table_2!$9:$9,0)),GRS_115_1_G_Table_2!$A:$A,$A31)</f>
        <v>0</v>
      </c>
      <c r="S31" s="28">
        <v>0.255</v>
      </c>
      <c r="T31" s="27">
        <f t="shared" si="5"/>
        <v>0</v>
      </c>
      <c r="U31" s="27">
        <f t="shared" si="6"/>
        <v>0</v>
      </c>
    </row>
    <row r="32" spans="1:21" x14ac:dyDescent="0.35">
      <c r="A32" s="29"/>
      <c r="B32" s="29"/>
      <c r="C32" s="29"/>
      <c r="D32" s="29"/>
      <c r="E32" s="29"/>
      <c r="F32" s="29"/>
      <c r="G32" s="29"/>
      <c r="I32" s="29"/>
      <c r="K32" s="29"/>
      <c r="L32" s="29"/>
      <c r="O32" s="29"/>
      <c r="P32" s="29"/>
      <c r="R32" s="29"/>
    </row>
    <row r="33" spans="1:20" x14ac:dyDescent="0.35">
      <c r="A33" s="30"/>
      <c r="B33" s="29"/>
      <c r="C33" s="29"/>
      <c r="D33" s="29"/>
      <c r="E33" s="29"/>
      <c r="F33" s="29"/>
      <c r="G33" s="29"/>
      <c r="I33" s="29"/>
      <c r="K33" s="29"/>
      <c r="L33" s="29"/>
      <c r="O33" s="29"/>
      <c r="P33" s="29"/>
      <c r="R33" s="29"/>
    </row>
    <row r="34" spans="1:20" x14ac:dyDescent="0.35">
      <c r="A34" s="31" t="s">
        <v>103</v>
      </c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</row>
    <row r="35" spans="1:20" ht="69.75" x14ac:dyDescent="0.35">
      <c r="A35" s="22" t="s">
        <v>13</v>
      </c>
      <c r="B35" s="23" t="s">
        <v>1</v>
      </c>
      <c r="C35" s="23" t="s">
        <v>2</v>
      </c>
      <c r="D35" s="23" t="s">
        <v>3</v>
      </c>
      <c r="E35" s="23" t="s">
        <v>4</v>
      </c>
      <c r="F35" s="23" t="s">
        <v>5</v>
      </c>
      <c r="G35" s="23" t="s">
        <v>6</v>
      </c>
      <c r="H35" s="24" t="s">
        <v>93</v>
      </c>
      <c r="I35" s="23" t="s">
        <v>7</v>
      </c>
      <c r="J35" s="24" t="s">
        <v>94</v>
      </c>
      <c r="K35" s="23" t="s">
        <v>8</v>
      </c>
      <c r="L35" s="23" t="s">
        <v>9</v>
      </c>
      <c r="M35" s="24" t="s">
        <v>95</v>
      </c>
      <c r="N35" s="24" t="s">
        <v>96</v>
      </c>
      <c r="O35" s="23" t="s">
        <v>11</v>
      </c>
      <c r="P35" s="24" t="s">
        <v>97</v>
      </c>
      <c r="Q35" s="23" t="s">
        <v>15</v>
      </c>
      <c r="R35" s="23" t="s">
        <v>12</v>
      </c>
      <c r="S35" s="24" t="s">
        <v>98</v>
      </c>
      <c r="T35" s="24" t="s">
        <v>91</v>
      </c>
    </row>
    <row r="36" spans="1:20" x14ac:dyDescent="0.35">
      <c r="A36" s="32" t="s">
        <v>88</v>
      </c>
      <c r="B36" s="32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</row>
    <row r="37" spans="1:20" x14ac:dyDescent="0.35">
      <c r="A37" s="33" t="s">
        <v>81</v>
      </c>
      <c r="B37" s="26">
        <f>SUMIFS(INDEX(GRS_115_1_G_Table_3!$A:$N,0,MATCH(B$35,GRS_115_1_G_Table_3!$9:$9,0)),GRS_115_1_G_Table_3!$A:$A,$A37,GRS_115_1_G_Table_3!$B:$B,Playback!$A$36)</f>
        <v>0</v>
      </c>
      <c r="C37" s="26">
        <f>SUMIFS(INDEX(GRS_115_1_G_Table_3!$A:$N,0,MATCH(C$35,GRS_115_1_G_Table_3!$9:$9,0)),GRS_115_1_G_Table_3!$A:$A,$A37,GRS_115_1_G_Table_3!$B:$B,Playback!$A$36)</f>
        <v>0</v>
      </c>
      <c r="D37" s="26">
        <f>SUMIFS(INDEX(GRS_115_1_G_Table_3!$A:$N,0,MATCH(D$35,GRS_115_1_G_Table_3!$9:$9,0)),GRS_115_1_G_Table_3!$A:$A,$A37,GRS_115_1_G_Table_3!$B:$B,Playback!$A$36)</f>
        <v>0</v>
      </c>
      <c r="E37" s="26">
        <f>SUMIFS(INDEX(GRS_115_1_G_Table_3!$A:$N,0,MATCH(E$35,GRS_115_1_G_Table_3!$9:$9,0)),GRS_115_1_G_Table_3!$A:$A,$A37,GRS_115_1_G_Table_3!$B:$B,Playback!$A$36)</f>
        <v>0</v>
      </c>
      <c r="F37" s="26">
        <f>SUMIFS(INDEX(GRS_115_1_G_Table_3!$A:$N,0,MATCH(F$35,GRS_115_1_G_Table_3!$9:$9,0)),GRS_115_1_G_Table_3!$A:$A,$A37,GRS_115_1_G_Table_3!$B:$B,Playback!$A$36)</f>
        <v>0</v>
      </c>
      <c r="G37" s="26">
        <f>SUMIFS(INDEX(GRS_115_1_G_Table_3!$A:$N,0,MATCH(G$35,GRS_115_1_G_Table_3!$9:$9,0)),GRS_115_1_G_Table_3!$A:$A,$A37,GRS_115_1_G_Table_3!$B:$B,Playback!$A$36)</f>
        <v>0</v>
      </c>
      <c r="H37" s="27">
        <f t="shared" ref="H37:H51" si="7">SUM(B37,C37,D37,F37,G37)-E37</f>
        <v>0</v>
      </c>
      <c r="I37" s="26">
        <f>SUMIFS(INDEX(GRS_115_1_G_Table_3!$A:$N,0,MATCH(I$35,GRS_115_1_G_Table_3!$9:$9,0)),GRS_115_1_G_Table_3!$A:$A,$A37,GRS_115_1_G_Table_3!$B:$B,Playback!$A$36)</f>
        <v>0</v>
      </c>
      <c r="J37" s="27">
        <f t="shared" ref="J37:J51" si="8">SUM(H37:I37)</f>
        <v>0</v>
      </c>
      <c r="K37" s="26">
        <f>SUMIFS(INDEX(GRS_115_1_G_Table_3!$A:$N,0,MATCH(K$35,GRS_115_1_G_Table_3!$9:$9,0)),GRS_115_1_G_Table_3!$A:$A,$A37,GRS_115_1_G_Table_3!$B:$B,Playback!$A$36)</f>
        <v>0</v>
      </c>
      <c r="L37" s="26">
        <f>SUMIFS(INDEX(GRS_115_1_G_Table_3!$A:$N,0,MATCH(L$35,GRS_115_1_G_Table_3!$9:$9,0)),GRS_115_1_G_Table_3!$A:$A,$A37,GRS_115_1_G_Table_3!$B:$B,Playback!$A$36)</f>
        <v>0</v>
      </c>
      <c r="M37" s="27">
        <f t="shared" ref="M37:M43" si="9">SUM(B37,C37,D37)-SUM(E37,K37,L37)</f>
        <v>0</v>
      </c>
      <c r="N37" s="27">
        <f t="shared" ref="N37:N43" si="10">SUM(M37,F37,G37)</f>
        <v>0</v>
      </c>
      <c r="O37" s="26">
        <f>SUMIFS(INDEX(GRS_115_1_G_Table_3!$A:$N,0,MATCH(O$35,GRS_115_1_G_Table_3!$9:$9,0)),GRS_115_1_G_Table_3!$A:$A,$A37,GRS_115_1_G_Table_3!$B:$B,Playback!$A$36)</f>
        <v>0</v>
      </c>
      <c r="P37" s="27">
        <f>SUM(N37,O37)</f>
        <v>0</v>
      </c>
      <c r="Q37" s="37">
        <f>SUMIFS(INDEX(GRS_115_1_G_Table_3!$A:$N,0,MATCH(Q$35,GRS_115_1_G_Table_3!$9:$9,0)),GRS_115_1_G_Table_3!$A:$A,$A37,GRS_115_1_G_Table_3!$B:$B,Playback!$A$36)</f>
        <v>0</v>
      </c>
      <c r="R37" s="26">
        <f>SUMIFS(INDEX(GRS_115_1_G_Table_3!$A:$N,0,MATCH(R$35,GRS_115_1_G_Table_3!$9:$9,0)),GRS_115_1_G_Table_3!$A:$A,$A37,GRS_115_1_G_Table_3!$B:$B,Playback!$A$36)</f>
        <v>0</v>
      </c>
      <c r="S37" s="27">
        <f t="shared" ref="S37:S43" si="11">R37*Q37</f>
        <v>0</v>
      </c>
      <c r="T37" s="27">
        <f t="shared" ref="T37:T43" si="12">MAX(0,P37*Q37)</f>
        <v>0</v>
      </c>
    </row>
    <row r="38" spans="1:20" x14ac:dyDescent="0.35">
      <c r="A38" s="33" t="s">
        <v>82</v>
      </c>
      <c r="B38" s="26">
        <f>SUMIFS(INDEX(GRS_115_1_G_Table_3!$A:$N,0,MATCH(B$35,GRS_115_1_G_Table_3!$9:$9,0)),GRS_115_1_G_Table_3!$A:$A,$A38,GRS_115_1_G_Table_3!$B:$B,Playback!$A$36)</f>
        <v>0</v>
      </c>
      <c r="C38" s="26">
        <f>SUMIFS(INDEX(GRS_115_1_G_Table_3!$A:$N,0,MATCH(C$35,GRS_115_1_G_Table_3!$9:$9,0)),GRS_115_1_G_Table_3!$A:$A,$A38,GRS_115_1_G_Table_3!$B:$B,Playback!$A$36)</f>
        <v>0</v>
      </c>
      <c r="D38" s="26">
        <f>SUMIFS(INDEX(GRS_115_1_G_Table_3!$A:$N,0,MATCH(D$35,GRS_115_1_G_Table_3!$9:$9,0)),GRS_115_1_G_Table_3!$A:$A,$A38,GRS_115_1_G_Table_3!$B:$B,Playback!$A$36)</f>
        <v>0</v>
      </c>
      <c r="E38" s="26">
        <f>SUMIFS(INDEX(GRS_115_1_G_Table_3!$A:$N,0,MATCH(E$35,GRS_115_1_G_Table_3!$9:$9,0)),GRS_115_1_G_Table_3!$A:$A,$A38,GRS_115_1_G_Table_3!$B:$B,Playback!$A$36)</f>
        <v>0</v>
      </c>
      <c r="F38" s="26">
        <f>SUMIFS(INDEX(GRS_115_1_G_Table_3!$A:$N,0,MATCH(F$35,GRS_115_1_G_Table_3!$9:$9,0)),GRS_115_1_G_Table_3!$A:$A,$A38,GRS_115_1_G_Table_3!$B:$B,Playback!$A$36)</f>
        <v>0</v>
      </c>
      <c r="G38" s="26">
        <f>SUMIFS(INDEX(GRS_115_1_G_Table_3!$A:$N,0,MATCH(G$35,GRS_115_1_G_Table_3!$9:$9,0)),GRS_115_1_G_Table_3!$A:$A,$A38,GRS_115_1_G_Table_3!$B:$B,Playback!$A$36)</f>
        <v>0</v>
      </c>
      <c r="H38" s="27">
        <f t="shared" si="7"/>
        <v>0</v>
      </c>
      <c r="I38" s="26">
        <f>SUMIFS(INDEX(GRS_115_1_G_Table_3!$A:$N,0,MATCH(I$35,GRS_115_1_G_Table_3!$9:$9,0)),GRS_115_1_G_Table_3!$A:$A,$A38,GRS_115_1_G_Table_3!$B:$B,Playback!$A$36)</f>
        <v>0</v>
      </c>
      <c r="J38" s="27">
        <f t="shared" si="8"/>
        <v>0</v>
      </c>
      <c r="K38" s="26">
        <f>SUMIFS(INDEX(GRS_115_1_G_Table_3!$A:$N,0,MATCH(K$35,GRS_115_1_G_Table_3!$9:$9,0)),GRS_115_1_G_Table_3!$A:$A,$A38,GRS_115_1_G_Table_3!$B:$B,Playback!$A$36)</f>
        <v>0</v>
      </c>
      <c r="L38" s="26">
        <f>SUMIFS(INDEX(GRS_115_1_G_Table_3!$A:$N,0,MATCH(L$35,GRS_115_1_G_Table_3!$9:$9,0)),GRS_115_1_G_Table_3!$A:$A,$A38,GRS_115_1_G_Table_3!$B:$B,Playback!$A$36)</f>
        <v>0</v>
      </c>
      <c r="M38" s="27">
        <f t="shared" si="9"/>
        <v>0</v>
      </c>
      <c r="N38" s="27">
        <f t="shared" si="10"/>
        <v>0</v>
      </c>
      <c r="O38" s="26">
        <f>SUMIFS(INDEX(GRS_115_1_G_Table_3!$A:$N,0,MATCH(O$35,GRS_115_1_G_Table_3!$9:$9,0)),GRS_115_1_G_Table_3!$A:$A,$A38,GRS_115_1_G_Table_3!$B:$B,Playback!$A$36)</f>
        <v>0</v>
      </c>
      <c r="P38" s="27">
        <f t="shared" ref="P38:P51" si="13">SUM(N38,O38)</f>
        <v>0</v>
      </c>
      <c r="Q38" s="37">
        <f>SUMIFS(INDEX(GRS_115_1_G_Table_3!$A:$N,0,MATCH(Q$35,GRS_115_1_G_Table_3!$9:$9,0)),GRS_115_1_G_Table_3!$A:$A,$A38,GRS_115_1_G_Table_3!$B:$B,Playback!$A$36)</f>
        <v>0</v>
      </c>
      <c r="R38" s="26">
        <f>SUMIFS(INDEX(GRS_115_1_G_Table_3!$A:$N,0,MATCH(R$35,GRS_115_1_G_Table_3!$9:$9,0)),GRS_115_1_G_Table_3!$A:$A,$A38,GRS_115_1_G_Table_3!$B:$B,Playback!$A$36)</f>
        <v>0</v>
      </c>
      <c r="S38" s="27">
        <f t="shared" si="11"/>
        <v>0</v>
      </c>
      <c r="T38" s="27">
        <f t="shared" si="12"/>
        <v>0</v>
      </c>
    </row>
    <row r="39" spans="1:20" x14ac:dyDescent="0.35">
      <c r="A39" s="33" t="s">
        <v>83</v>
      </c>
      <c r="B39" s="26">
        <f>SUMIFS(INDEX(GRS_115_1_G_Table_3!$A:$N,0,MATCH(B$35,GRS_115_1_G_Table_3!$9:$9,0)),GRS_115_1_G_Table_3!$A:$A,$A39,GRS_115_1_G_Table_3!$B:$B,Playback!$A$36)</f>
        <v>0</v>
      </c>
      <c r="C39" s="26">
        <f>SUMIFS(INDEX(GRS_115_1_G_Table_3!$A:$N,0,MATCH(C$35,GRS_115_1_G_Table_3!$9:$9,0)),GRS_115_1_G_Table_3!$A:$A,$A39,GRS_115_1_G_Table_3!$B:$B,Playback!$A$36)</f>
        <v>0</v>
      </c>
      <c r="D39" s="26">
        <f>SUMIFS(INDEX(GRS_115_1_G_Table_3!$A:$N,0,MATCH(D$35,GRS_115_1_G_Table_3!$9:$9,0)),GRS_115_1_G_Table_3!$A:$A,$A39,GRS_115_1_G_Table_3!$B:$B,Playback!$A$36)</f>
        <v>0</v>
      </c>
      <c r="E39" s="26">
        <f>SUMIFS(INDEX(GRS_115_1_G_Table_3!$A:$N,0,MATCH(E$35,GRS_115_1_G_Table_3!$9:$9,0)),GRS_115_1_G_Table_3!$A:$A,$A39,GRS_115_1_G_Table_3!$B:$B,Playback!$A$36)</f>
        <v>0</v>
      </c>
      <c r="F39" s="26">
        <f>SUMIFS(INDEX(GRS_115_1_G_Table_3!$A:$N,0,MATCH(F$35,GRS_115_1_G_Table_3!$9:$9,0)),GRS_115_1_G_Table_3!$A:$A,$A39,GRS_115_1_G_Table_3!$B:$B,Playback!$A$36)</f>
        <v>0</v>
      </c>
      <c r="G39" s="26">
        <f>SUMIFS(INDEX(GRS_115_1_G_Table_3!$A:$N,0,MATCH(G$35,GRS_115_1_G_Table_3!$9:$9,0)),GRS_115_1_G_Table_3!$A:$A,$A39,GRS_115_1_G_Table_3!$B:$B,Playback!$A$36)</f>
        <v>0</v>
      </c>
      <c r="H39" s="27">
        <f t="shared" si="7"/>
        <v>0</v>
      </c>
      <c r="I39" s="26">
        <f>SUMIFS(INDEX(GRS_115_1_G_Table_3!$A:$N,0,MATCH(I$35,GRS_115_1_G_Table_3!$9:$9,0)),GRS_115_1_G_Table_3!$A:$A,$A39,GRS_115_1_G_Table_3!$B:$B,Playback!$A$36)</f>
        <v>0</v>
      </c>
      <c r="J39" s="27">
        <f t="shared" si="8"/>
        <v>0</v>
      </c>
      <c r="K39" s="26">
        <f>SUMIFS(INDEX(GRS_115_1_G_Table_3!$A:$N,0,MATCH(K$35,GRS_115_1_G_Table_3!$9:$9,0)),GRS_115_1_G_Table_3!$A:$A,$A39,GRS_115_1_G_Table_3!$B:$B,Playback!$A$36)</f>
        <v>0</v>
      </c>
      <c r="L39" s="26">
        <f>SUMIFS(INDEX(GRS_115_1_G_Table_3!$A:$N,0,MATCH(L$35,GRS_115_1_G_Table_3!$9:$9,0)),GRS_115_1_G_Table_3!$A:$A,$A39,GRS_115_1_G_Table_3!$B:$B,Playback!$A$36)</f>
        <v>0</v>
      </c>
      <c r="M39" s="27">
        <f t="shared" si="9"/>
        <v>0</v>
      </c>
      <c r="N39" s="27">
        <f t="shared" si="10"/>
        <v>0</v>
      </c>
      <c r="O39" s="26">
        <f>SUMIFS(INDEX(GRS_115_1_G_Table_3!$A:$N,0,MATCH(O$35,GRS_115_1_G_Table_3!$9:$9,0)),GRS_115_1_G_Table_3!$A:$A,$A39,GRS_115_1_G_Table_3!$B:$B,Playback!$A$36)</f>
        <v>0</v>
      </c>
      <c r="P39" s="27">
        <f t="shared" si="13"/>
        <v>0</v>
      </c>
      <c r="Q39" s="37">
        <f>SUMIFS(INDEX(GRS_115_1_G_Table_3!$A:$N,0,MATCH(Q$35,GRS_115_1_G_Table_3!$9:$9,0)),GRS_115_1_G_Table_3!$A:$A,$A39,GRS_115_1_G_Table_3!$B:$B,Playback!$A$36)</f>
        <v>0</v>
      </c>
      <c r="R39" s="26">
        <f>SUMIFS(INDEX(GRS_115_1_G_Table_3!$A:$N,0,MATCH(R$35,GRS_115_1_G_Table_3!$9:$9,0)),GRS_115_1_G_Table_3!$A:$A,$A39,GRS_115_1_G_Table_3!$B:$B,Playback!$A$36)</f>
        <v>0</v>
      </c>
      <c r="S39" s="27">
        <f t="shared" si="11"/>
        <v>0</v>
      </c>
      <c r="T39" s="27">
        <f t="shared" si="12"/>
        <v>0</v>
      </c>
    </row>
    <row r="40" spans="1:20" x14ac:dyDescent="0.35">
      <c r="A40" s="33" t="s">
        <v>84</v>
      </c>
      <c r="B40" s="26">
        <f>SUMIFS(INDEX(GRS_115_1_G_Table_3!$A:$N,0,MATCH(B$35,GRS_115_1_G_Table_3!$9:$9,0)),GRS_115_1_G_Table_3!$A:$A,$A40,GRS_115_1_G_Table_3!$B:$B,Playback!$A$36)</f>
        <v>0</v>
      </c>
      <c r="C40" s="26">
        <f>SUMIFS(INDEX(GRS_115_1_G_Table_3!$A:$N,0,MATCH(C$35,GRS_115_1_G_Table_3!$9:$9,0)),GRS_115_1_G_Table_3!$A:$A,$A40,GRS_115_1_G_Table_3!$B:$B,Playback!$A$36)</f>
        <v>0</v>
      </c>
      <c r="D40" s="26">
        <f>SUMIFS(INDEX(GRS_115_1_G_Table_3!$A:$N,0,MATCH(D$35,GRS_115_1_G_Table_3!$9:$9,0)),GRS_115_1_G_Table_3!$A:$A,$A40,GRS_115_1_G_Table_3!$B:$B,Playback!$A$36)</f>
        <v>0</v>
      </c>
      <c r="E40" s="26">
        <f>SUMIFS(INDEX(GRS_115_1_G_Table_3!$A:$N,0,MATCH(E$35,GRS_115_1_G_Table_3!$9:$9,0)),GRS_115_1_G_Table_3!$A:$A,$A40,GRS_115_1_G_Table_3!$B:$B,Playback!$A$36)</f>
        <v>0</v>
      </c>
      <c r="F40" s="26">
        <f>SUMIFS(INDEX(GRS_115_1_G_Table_3!$A:$N,0,MATCH(F$35,GRS_115_1_G_Table_3!$9:$9,0)),GRS_115_1_G_Table_3!$A:$A,$A40,GRS_115_1_G_Table_3!$B:$B,Playback!$A$36)</f>
        <v>0</v>
      </c>
      <c r="G40" s="26">
        <f>SUMIFS(INDEX(GRS_115_1_G_Table_3!$A:$N,0,MATCH(G$35,GRS_115_1_G_Table_3!$9:$9,0)),GRS_115_1_G_Table_3!$A:$A,$A40,GRS_115_1_G_Table_3!$B:$B,Playback!$A$36)</f>
        <v>0</v>
      </c>
      <c r="H40" s="27">
        <f t="shared" si="7"/>
        <v>0</v>
      </c>
      <c r="I40" s="26">
        <f>SUMIFS(INDEX(GRS_115_1_G_Table_3!$A:$N,0,MATCH(I$35,GRS_115_1_G_Table_3!$9:$9,0)),GRS_115_1_G_Table_3!$A:$A,$A40,GRS_115_1_G_Table_3!$B:$B,Playback!$A$36)</f>
        <v>0</v>
      </c>
      <c r="J40" s="27">
        <f t="shared" si="8"/>
        <v>0</v>
      </c>
      <c r="K40" s="26">
        <f>SUMIFS(INDEX(GRS_115_1_G_Table_3!$A:$N,0,MATCH(K$35,GRS_115_1_G_Table_3!$9:$9,0)),GRS_115_1_G_Table_3!$A:$A,$A40,GRS_115_1_G_Table_3!$B:$B,Playback!$A$36)</f>
        <v>0</v>
      </c>
      <c r="L40" s="26">
        <f>SUMIFS(INDEX(GRS_115_1_G_Table_3!$A:$N,0,MATCH(L$35,GRS_115_1_G_Table_3!$9:$9,0)),GRS_115_1_G_Table_3!$A:$A,$A40,GRS_115_1_G_Table_3!$B:$B,Playback!$A$36)</f>
        <v>0</v>
      </c>
      <c r="M40" s="27">
        <f t="shared" si="9"/>
        <v>0</v>
      </c>
      <c r="N40" s="27">
        <f t="shared" si="10"/>
        <v>0</v>
      </c>
      <c r="O40" s="26">
        <f>SUMIFS(INDEX(GRS_115_1_G_Table_3!$A:$N,0,MATCH(O$35,GRS_115_1_G_Table_3!$9:$9,0)),GRS_115_1_G_Table_3!$A:$A,$A40,GRS_115_1_G_Table_3!$B:$B,Playback!$A$36)</f>
        <v>0</v>
      </c>
      <c r="P40" s="27">
        <f t="shared" si="13"/>
        <v>0</v>
      </c>
      <c r="Q40" s="37">
        <f>SUMIFS(INDEX(GRS_115_1_G_Table_3!$A:$N,0,MATCH(Q$35,GRS_115_1_G_Table_3!$9:$9,0)),GRS_115_1_G_Table_3!$A:$A,$A40,GRS_115_1_G_Table_3!$B:$B,Playback!$A$36)</f>
        <v>0</v>
      </c>
      <c r="R40" s="26">
        <f>SUMIFS(INDEX(GRS_115_1_G_Table_3!$A:$N,0,MATCH(R$35,GRS_115_1_G_Table_3!$9:$9,0)),GRS_115_1_G_Table_3!$A:$A,$A40,GRS_115_1_G_Table_3!$B:$B,Playback!$A$36)</f>
        <v>0</v>
      </c>
      <c r="S40" s="27">
        <f t="shared" si="11"/>
        <v>0</v>
      </c>
      <c r="T40" s="27">
        <f t="shared" si="12"/>
        <v>0</v>
      </c>
    </row>
    <row r="41" spans="1:20" x14ac:dyDescent="0.35">
      <c r="A41" s="33" t="s">
        <v>85</v>
      </c>
      <c r="B41" s="26">
        <f>SUMIFS(INDEX(GRS_115_1_G_Table_3!$A:$N,0,MATCH(B$35,GRS_115_1_G_Table_3!$9:$9,0)),GRS_115_1_G_Table_3!$A:$A,$A41,GRS_115_1_G_Table_3!$B:$B,Playback!$A$36)</f>
        <v>0</v>
      </c>
      <c r="C41" s="26">
        <f>SUMIFS(INDEX(GRS_115_1_G_Table_3!$A:$N,0,MATCH(C$35,GRS_115_1_G_Table_3!$9:$9,0)),GRS_115_1_G_Table_3!$A:$A,$A41,GRS_115_1_G_Table_3!$B:$B,Playback!$A$36)</f>
        <v>0</v>
      </c>
      <c r="D41" s="26">
        <f>SUMIFS(INDEX(GRS_115_1_G_Table_3!$A:$N,0,MATCH(D$35,GRS_115_1_G_Table_3!$9:$9,0)),GRS_115_1_G_Table_3!$A:$A,$A41,GRS_115_1_G_Table_3!$B:$B,Playback!$A$36)</f>
        <v>0</v>
      </c>
      <c r="E41" s="26">
        <f>SUMIFS(INDEX(GRS_115_1_G_Table_3!$A:$N,0,MATCH(E$35,GRS_115_1_G_Table_3!$9:$9,0)),GRS_115_1_G_Table_3!$A:$A,$A41,GRS_115_1_G_Table_3!$B:$B,Playback!$A$36)</f>
        <v>0</v>
      </c>
      <c r="F41" s="26">
        <f>SUMIFS(INDEX(GRS_115_1_G_Table_3!$A:$N,0,MATCH(F$35,GRS_115_1_G_Table_3!$9:$9,0)),GRS_115_1_G_Table_3!$A:$A,$A41,GRS_115_1_G_Table_3!$B:$B,Playback!$A$36)</f>
        <v>0</v>
      </c>
      <c r="G41" s="26">
        <f>SUMIFS(INDEX(GRS_115_1_G_Table_3!$A:$N,0,MATCH(G$35,GRS_115_1_G_Table_3!$9:$9,0)),GRS_115_1_G_Table_3!$A:$A,$A41,GRS_115_1_G_Table_3!$B:$B,Playback!$A$36)</f>
        <v>0</v>
      </c>
      <c r="H41" s="27">
        <f t="shared" si="7"/>
        <v>0</v>
      </c>
      <c r="I41" s="26">
        <f>SUMIFS(INDEX(GRS_115_1_G_Table_3!$A:$N,0,MATCH(I$35,GRS_115_1_G_Table_3!$9:$9,0)),GRS_115_1_G_Table_3!$A:$A,$A41,GRS_115_1_G_Table_3!$B:$B,Playback!$A$36)</f>
        <v>0</v>
      </c>
      <c r="J41" s="27">
        <f t="shared" si="8"/>
        <v>0</v>
      </c>
      <c r="K41" s="26">
        <f>SUMIFS(INDEX(GRS_115_1_G_Table_3!$A:$N,0,MATCH(K$35,GRS_115_1_G_Table_3!$9:$9,0)),GRS_115_1_G_Table_3!$A:$A,$A41,GRS_115_1_G_Table_3!$B:$B,Playback!$A$36)</f>
        <v>0</v>
      </c>
      <c r="L41" s="26">
        <f>SUMIFS(INDEX(GRS_115_1_G_Table_3!$A:$N,0,MATCH(L$35,GRS_115_1_G_Table_3!$9:$9,0)),GRS_115_1_G_Table_3!$A:$A,$A41,GRS_115_1_G_Table_3!$B:$B,Playback!$A$36)</f>
        <v>0</v>
      </c>
      <c r="M41" s="27">
        <f t="shared" si="9"/>
        <v>0</v>
      </c>
      <c r="N41" s="27">
        <f t="shared" si="10"/>
        <v>0</v>
      </c>
      <c r="O41" s="26">
        <f>SUMIFS(INDEX(GRS_115_1_G_Table_3!$A:$N,0,MATCH(O$35,GRS_115_1_G_Table_3!$9:$9,0)),GRS_115_1_G_Table_3!$A:$A,$A41,GRS_115_1_G_Table_3!$B:$B,Playback!$A$36)</f>
        <v>0</v>
      </c>
      <c r="P41" s="27">
        <f t="shared" si="13"/>
        <v>0</v>
      </c>
      <c r="Q41" s="37">
        <f>SUMIFS(INDEX(GRS_115_1_G_Table_3!$A:$N,0,MATCH(Q$35,GRS_115_1_G_Table_3!$9:$9,0)),GRS_115_1_G_Table_3!$A:$A,$A41,GRS_115_1_G_Table_3!$B:$B,Playback!$A$36)</f>
        <v>0</v>
      </c>
      <c r="R41" s="26">
        <f>SUMIFS(INDEX(GRS_115_1_G_Table_3!$A:$N,0,MATCH(R$35,GRS_115_1_G_Table_3!$9:$9,0)),GRS_115_1_G_Table_3!$A:$A,$A41,GRS_115_1_G_Table_3!$B:$B,Playback!$A$36)</f>
        <v>0</v>
      </c>
      <c r="S41" s="27">
        <f t="shared" si="11"/>
        <v>0</v>
      </c>
      <c r="T41" s="27">
        <f t="shared" si="12"/>
        <v>0</v>
      </c>
    </row>
    <row r="42" spans="1:20" x14ac:dyDescent="0.35">
      <c r="A42" s="33" t="s">
        <v>86</v>
      </c>
      <c r="B42" s="26">
        <f>SUMIFS(INDEX(GRS_115_1_G_Table_3!$A:$N,0,MATCH(B$35,GRS_115_1_G_Table_3!$9:$9,0)),GRS_115_1_G_Table_3!$A:$A,$A42,GRS_115_1_G_Table_3!$B:$B,Playback!$A$36)</f>
        <v>0</v>
      </c>
      <c r="C42" s="26">
        <f>SUMIFS(INDEX(GRS_115_1_G_Table_3!$A:$N,0,MATCH(C$35,GRS_115_1_G_Table_3!$9:$9,0)),GRS_115_1_G_Table_3!$A:$A,$A42,GRS_115_1_G_Table_3!$B:$B,Playback!$A$36)</f>
        <v>0</v>
      </c>
      <c r="D42" s="26">
        <f>SUMIFS(INDEX(GRS_115_1_G_Table_3!$A:$N,0,MATCH(D$35,GRS_115_1_G_Table_3!$9:$9,0)),GRS_115_1_G_Table_3!$A:$A,$A42,GRS_115_1_G_Table_3!$B:$B,Playback!$A$36)</f>
        <v>0</v>
      </c>
      <c r="E42" s="26">
        <f>SUMIFS(INDEX(GRS_115_1_G_Table_3!$A:$N,0,MATCH(E$35,GRS_115_1_G_Table_3!$9:$9,0)),GRS_115_1_G_Table_3!$A:$A,$A42,GRS_115_1_G_Table_3!$B:$B,Playback!$A$36)</f>
        <v>0</v>
      </c>
      <c r="F42" s="26">
        <f>SUMIFS(INDEX(GRS_115_1_G_Table_3!$A:$N,0,MATCH(F$35,GRS_115_1_G_Table_3!$9:$9,0)),GRS_115_1_G_Table_3!$A:$A,$A42,GRS_115_1_G_Table_3!$B:$B,Playback!$A$36)</f>
        <v>0</v>
      </c>
      <c r="G42" s="26">
        <f>SUMIFS(INDEX(GRS_115_1_G_Table_3!$A:$N,0,MATCH(G$35,GRS_115_1_G_Table_3!$9:$9,0)),GRS_115_1_G_Table_3!$A:$A,$A42,GRS_115_1_G_Table_3!$B:$B,Playback!$A$36)</f>
        <v>0</v>
      </c>
      <c r="H42" s="27">
        <f t="shared" si="7"/>
        <v>0</v>
      </c>
      <c r="I42" s="26">
        <f>SUMIFS(INDEX(GRS_115_1_G_Table_3!$A:$N,0,MATCH(I$35,GRS_115_1_G_Table_3!$9:$9,0)),GRS_115_1_G_Table_3!$A:$A,$A42,GRS_115_1_G_Table_3!$B:$B,Playback!$A$36)</f>
        <v>0</v>
      </c>
      <c r="J42" s="27">
        <f t="shared" si="8"/>
        <v>0</v>
      </c>
      <c r="K42" s="26">
        <f>SUMIFS(INDEX(GRS_115_1_G_Table_3!$A:$N,0,MATCH(K$35,GRS_115_1_G_Table_3!$9:$9,0)),GRS_115_1_G_Table_3!$A:$A,$A42,GRS_115_1_G_Table_3!$B:$B,Playback!$A$36)</f>
        <v>0</v>
      </c>
      <c r="L42" s="26">
        <f>SUMIFS(INDEX(GRS_115_1_G_Table_3!$A:$N,0,MATCH(L$35,GRS_115_1_G_Table_3!$9:$9,0)),GRS_115_1_G_Table_3!$A:$A,$A42,GRS_115_1_G_Table_3!$B:$B,Playback!$A$36)</f>
        <v>0</v>
      </c>
      <c r="M42" s="27">
        <f t="shared" si="9"/>
        <v>0</v>
      </c>
      <c r="N42" s="27">
        <f t="shared" si="10"/>
        <v>0</v>
      </c>
      <c r="O42" s="26">
        <f>SUMIFS(INDEX(GRS_115_1_G_Table_3!$A:$N,0,MATCH(O$35,GRS_115_1_G_Table_3!$9:$9,0)),GRS_115_1_G_Table_3!$A:$A,$A42,GRS_115_1_G_Table_3!$B:$B,Playback!$A$36)</f>
        <v>0</v>
      </c>
      <c r="P42" s="27">
        <f t="shared" si="13"/>
        <v>0</v>
      </c>
      <c r="Q42" s="37">
        <f>SUMIFS(INDEX(GRS_115_1_G_Table_3!$A:$N,0,MATCH(Q$35,GRS_115_1_G_Table_3!$9:$9,0)),GRS_115_1_G_Table_3!$A:$A,$A42,GRS_115_1_G_Table_3!$B:$B,Playback!$A$36)</f>
        <v>0</v>
      </c>
      <c r="R42" s="26">
        <f>SUMIFS(INDEX(GRS_115_1_G_Table_3!$A:$N,0,MATCH(R$35,GRS_115_1_G_Table_3!$9:$9,0)),GRS_115_1_G_Table_3!$A:$A,$A42,GRS_115_1_G_Table_3!$B:$B,Playback!$A$36)</f>
        <v>0</v>
      </c>
      <c r="S42" s="27">
        <f t="shared" si="11"/>
        <v>0</v>
      </c>
      <c r="T42" s="27">
        <f t="shared" si="12"/>
        <v>0</v>
      </c>
    </row>
    <row r="43" spans="1:20" x14ac:dyDescent="0.35">
      <c r="A43" s="33" t="s">
        <v>87</v>
      </c>
      <c r="B43" s="26">
        <f>SUMIFS(INDEX(GRS_115_1_G_Table_3!$A:$N,0,MATCH(B$35,GRS_115_1_G_Table_3!$9:$9,0)),GRS_115_1_G_Table_3!$A:$A,$A43,GRS_115_1_G_Table_3!$B:$B,Playback!$A$36)</f>
        <v>0</v>
      </c>
      <c r="C43" s="26">
        <f>SUMIFS(INDEX(GRS_115_1_G_Table_3!$A:$N,0,MATCH(C$35,GRS_115_1_G_Table_3!$9:$9,0)),GRS_115_1_G_Table_3!$A:$A,$A43,GRS_115_1_G_Table_3!$B:$B,Playback!$A$36)</f>
        <v>0</v>
      </c>
      <c r="D43" s="26">
        <f>SUMIFS(INDEX(GRS_115_1_G_Table_3!$A:$N,0,MATCH(D$35,GRS_115_1_G_Table_3!$9:$9,0)),GRS_115_1_G_Table_3!$A:$A,$A43,GRS_115_1_G_Table_3!$B:$B,Playback!$A$36)</f>
        <v>0</v>
      </c>
      <c r="E43" s="26">
        <f>SUMIFS(INDEX(GRS_115_1_G_Table_3!$A:$N,0,MATCH(E$35,GRS_115_1_G_Table_3!$9:$9,0)),GRS_115_1_G_Table_3!$A:$A,$A43,GRS_115_1_G_Table_3!$B:$B,Playback!$A$36)</f>
        <v>0</v>
      </c>
      <c r="F43" s="26">
        <f>SUMIFS(INDEX(GRS_115_1_G_Table_3!$A:$N,0,MATCH(F$35,GRS_115_1_G_Table_3!$9:$9,0)),GRS_115_1_G_Table_3!$A:$A,$A43,GRS_115_1_G_Table_3!$B:$B,Playback!$A$36)</f>
        <v>0</v>
      </c>
      <c r="G43" s="26">
        <f>SUMIFS(INDEX(GRS_115_1_G_Table_3!$A:$N,0,MATCH(G$35,GRS_115_1_G_Table_3!$9:$9,0)),GRS_115_1_G_Table_3!$A:$A,$A43,GRS_115_1_G_Table_3!$B:$B,Playback!$A$36)</f>
        <v>0</v>
      </c>
      <c r="H43" s="27">
        <f t="shared" si="7"/>
        <v>0</v>
      </c>
      <c r="I43" s="26">
        <f>SUMIFS(INDEX(GRS_115_1_G_Table_3!$A:$N,0,MATCH(I$35,GRS_115_1_G_Table_3!$9:$9,0)),GRS_115_1_G_Table_3!$A:$A,$A43,GRS_115_1_G_Table_3!$B:$B,Playback!$A$36)</f>
        <v>0</v>
      </c>
      <c r="J43" s="27">
        <f t="shared" si="8"/>
        <v>0</v>
      </c>
      <c r="K43" s="26">
        <f>SUMIFS(INDEX(GRS_115_1_G_Table_3!$A:$N,0,MATCH(K$35,GRS_115_1_G_Table_3!$9:$9,0)),GRS_115_1_G_Table_3!$A:$A,$A43,GRS_115_1_G_Table_3!$B:$B,Playback!$A$36)</f>
        <v>0</v>
      </c>
      <c r="L43" s="26">
        <f>SUMIFS(INDEX(GRS_115_1_G_Table_3!$A:$N,0,MATCH(L$35,GRS_115_1_G_Table_3!$9:$9,0)),GRS_115_1_G_Table_3!$A:$A,$A43,GRS_115_1_G_Table_3!$B:$B,Playback!$A$36)</f>
        <v>0</v>
      </c>
      <c r="M43" s="27">
        <f t="shared" si="9"/>
        <v>0</v>
      </c>
      <c r="N43" s="27">
        <f t="shared" si="10"/>
        <v>0</v>
      </c>
      <c r="O43" s="26">
        <f>SUMIFS(INDEX(GRS_115_1_G_Table_3!$A:$N,0,MATCH(O$35,GRS_115_1_G_Table_3!$9:$9,0)),GRS_115_1_G_Table_3!$A:$A,$A43,GRS_115_1_G_Table_3!$B:$B,Playback!$A$36)</f>
        <v>0</v>
      </c>
      <c r="P43" s="27">
        <f t="shared" si="13"/>
        <v>0</v>
      </c>
      <c r="Q43" s="37">
        <f>SUMIFS(INDEX(GRS_115_1_G_Table_3!$A:$N,0,MATCH(Q$35,GRS_115_1_G_Table_3!$9:$9,0)),GRS_115_1_G_Table_3!$A:$A,$A43,GRS_115_1_G_Table_3!$B:$B,Playback!$A$36)</f>
        <v>0</v>
      </c>
      <c r="R43" s="26">
        <f>SUMIFS(INDEX(GRS_115_1_G_Table_3!$A:$N,0,MATCH(R$35,GRS_115_1_G_Table_3!$9:$9,0)),GRS_115_1_G_Table_3!$A:$A,$A43,GRS_115_1_G_Table_3!$B:$B,Playback!$A$36)</f>
        <v>0</v>
      </c>
      <c r="S43" s="27">
        <f t="shared" si="11"/>
        <v>0</v>
      </c>
      <c r="T43" s="27">
        <f t="shared" si="12"/>
        <v>0</v>
      </c>
    </row>
    <row r="44" spans="1:20" x14ac:dyDescent="0.35">
      <c r="A44" s="32" t="s">
        <v>89</v>
      </c>
      <c r="B44" s="34"/>
      <c r="C44" s="34"/>
      <c r="D44" s="34"/>
      <c r="E44" s="35"/>
      <c r="F44" s="34"/>
      <c r="G44" s="34"/>
      <c r="H44" s="32"/>
      <c r="I44" s="32"/>
      <c r="J44" s="32"/>
      <c r="K44" s="32"/>
      <c r="L44" s="32"/>
      <c r="M44" s="32"/>
      <c r="N44" s="32"/>
      <c r="O44" s="32"/>
      <c r="P44" s="32"/>
      <c r="Q44" s="41"/>
      <c r="R44" s="32"/>
      <c r="S44" s="32"/>
      <c r="T44" s="32"/>
    </row>
    <row r="45" spans="1:20" x14ac:dyDescent="0.35">
      <c r="A45" s="33" t="s">
        <v>81</v>
      </c>
      <c r="B45" s="26">
        <f>SUMIFS(INDEX(GRS_115_1_G_Table_3!$A:$N,0,MATCH(B$35,GRS_115_1_G_Table_3!$9:$9,0)),GRS_115_1_G_Table_3!$A:$A,$A45,GRS_115_1_G_Table_3!$B:$B,Playback!$A$44)</f>
        <v>0</v>
      </c>
      <c r="C45" s="26">
        <f>SUMIFS(INDEX(GRS_115_1_G_Table_3!$A:$N,0,MATCH(C$35,GRS_115_1_G_Table_3!$9:$9,0)),GRS_115_1_G_Table_3!$A:$A,$A45,GRS_115_1_G_Table_3!$B:$B,Playback!$A$44)</f>
        <v>0</v>
      </c>
      <c r="D45" s="26">
        <f>SUMIFS(INDEX(GRS_115_1_G_Table_3!$A:$N,0,MATCH(D$35,GRS_115_1_G_Table_3!$9:$9,0)),GRS_115_1_G_Table_3!$A:$A,$A45,GRS_115_1_G_Table_3!$B:$B,Playback!$A$44)</f>
        <v>0</v>
      </c>
      <c r="E45" s="26">
        <f>SUMIFS(INDEX(GRS_115_1_G_Table_3!$A:$N,0,MATCH(E$35,GRS_115_1_G_Table_3!$9:$9,0)),GRS_115_1_G_Table_3!$A:$A,$A45,GRS_115_1_G_Table_3!$B:$B,Playback!$A$44)</f>
        <v>0</v>
      </c>
      <c r="F45" s="26">
        <f>SUMIFS(INDEX(GRS_115_1_G_Table_3!$A:$N,0,MATCH(F$35,GRS_115_1_G_Table_3!$9:$9,0)),GRS_115_1_G_Table_3!$A:$A,$A45,GRS_115_1_G_Table_3!$B:$B,Playback!$A$44)</f>
        <v>0</v>
      </c>
      <c r="G45" s="26">
        <f>SUMIFS(INDEX(GRS_115_1_G_Table_3!$A:$N,0,MATCH(G$35,GRS_115_1_G_Table_3!$9:$9,0)),GRS_115_1_G_Table_3!$A:$A,$A45,GRS_115_1_G_Table_3!$B:$B,Playback!$A$44)</f>
        <v>0</v>
      </c>
      <c r="H45" s="27">
        <f t="shared" si="7"/>
        <v>0</v>
      </c>
      <c r="I45" s="26">
        <f>SUMIFS(INDEX(GRS_115_1_G_Table_3!$A:$N,0,MATCH(I$35,GRS_115_1_G_Table_3!$9:$9,0)),GRS_115_1_G_Table_3!$A:$A,$A45,GRS_115_1_G_Table_3!$B:$B,Playback!$A$44)</f>
        <v>0</v>
      </c>
      <c r="J45" s="27">
        <f t="shared" si="8"/>
        <v>0</v>
      </c>
      <c r="K45" s="26">
        <f>SUMIFS(INDEX(GRS_115_1_G_Table_3!$A:$N,0,MATCH(K$35,GRS_115_1_G_Table_3!$9:$9,0)),GRS_115_1_G_Table_3!$A:$A,$A45,GRS_115_1_G_Table_3!$B:$B,Playback!$A$44)</f>
        <v>0</v>
      </c>
      <c r="L45" s="26">
        <f>SUMIFS(INDEX(GRS_115_1_G_Table_3!$A:$N,0,MATCH(L$35,GRS_115_1_G_Table_3!$9:$9,0)),GRS_115_1_G_Table_3!$A:$A,$A45,GRS_115_1_G_Table_3!$B:$B,Playback!$A$44)</f>
        <v>0</v>
      </c>
      <c r="M45" s="27">
        <f t="shared" ref="M45:M51" si="14">SUM(B45,C45,D45)-SUM(E45,K45,L45)</f>
        <v>0</v>
      </c>
      <c r="N45" s="27">
        <f t="shared" ref="N45:N51" si="15">SUM(M45,F45,G45)</f>
        <v>0</v>
      </c>
      <c r="O45" s="26">
        <f>SUMIFS(INDEX(GRS_115_1_G_Table_3!$A:$N,0,MATCH(O$35,GRS_115_1_G_Table_3!$9:$9,0)),GRS_115_1_G_Table_3!$A:$A,$A45,GRS_115_1_G_Table_3!$B:$B,Playback!$A$44)</f>
        <v>0</v>
      </c>
      <c r="P45" s="27">
        <f t="shared" si="13"/>
        <v>0</v>
      </c>
      <c r="Q45" s="37">
        <f>SUMIFS(INDEX(GRS_115_1_G_Table_3!$A:$N,0,MATCH(Q$35,GRS_115_1_G_Table_3!$9:$9,0)),GRS_115_1_G_Table_3!$A:$A,$A45,GRS_115_1_G_Table_3!$B:$B,Playback!$A$44)</f>
        <v>0</v>
      </c>
      <c r="R45" s="26">
        <f>SUMIFS(INDEX(GRS_115_1_G_Table_3!$A:$N,0,MATCH(R$35,GRS_115_1_G_Table_3!$9:$9,0)),GRS_115_1_G_Table_3!$A:$A,$A45,GRS_115_1_G_Table_3!$B:$B,Playback!$A$44)</f>
        <v>0</v>
      </c>
      <c r="S45" s="27">
        <f t="shared" ref="S45:S51" si="16">R45*Q45</f>
        <v>0</v>
      </c>
      <c r="T45" s="27">
        <f t="shared" ref="T45:T51" si="17">MAX(0,P45*Q45)</f>
        <v>0</v>
      </c>
    </row>
    <row r="46" spans="1:20" x14ac:dyDescent="0.35">
      <c r="A46" s="33" t="s">
        <v>82</v>
      </c>
      <c r="B46" s="26">
        <f>SUMIFS(INDEX(GRS_115_1_G_Table_3!$A:$N,0,MATCH(B$35,GRS_115_1_G_Table_3!$9:$9,0)),GRS_115_1_G_Table_3!$A:$A,$A46,GRS_115_1_G_Table_3!$B:$B,Playback!$A$44)</f>
        <v>0</v>
      </c>
      <c r="C46" s="26">
        <f>SUMIFS(INDEX(GRS_115_1_G_Table_3!$A:$N,0,MATCH(C$35,GRS_115_1_G_Table_3!$9:$9,0)),GRS_115_1_G_Table_3!$A:$A,$A46,GRS_115_1_G_Table_3!$B:$B,Playback!$A$44)</f>
        <v>0</v>
      </c>
      <c r="D46" s="26">
        <f>SUMIFS(INDEX(GRS_115_1_G_Table_3!$A:$N,0,MATCH(D$35,GRS_115_1_G_Table_3!$9:$9,0)),GRS_115_1_G_Table_3!$A:$A,$A46,GRS_115_1_G_Table_3!$B:$B,Playback!$A$44)</f>
        <v>0</v>
      </c>
      <c r="E46" s="26">
        <f>SUMIFS(INDEX(GRS_115_1_G_Table_3!$A:$N,0,MATCH(E$35,GRS_115_1_G_Table_3!$9:$9,0)),GRS_115_1_G_Table_3!$A:$A,$A46,GRS_115_1_G_Table_3!$B:$B,Playback!$A$44)</f>
        <v>0</v>
      </c>
      <c r="F46" s="26">
        <f>SUMIFS(INDEX(GRS_115_1_G_Table_3!$A:$N,0,MATCH(F$35,GRS_115_1_G_Table_3!$9:$9,0)),GRS_115_1_G_Table_3!$A:$A,$A46,GRS_115_1_G_Table_3!$B:$B,Playback!$A$44)</f>
        <v>0</v>
      </c>
      <c r="G46" s="26">
        <f>SUMIFS(INDEX(GRS_115_1_G_Table_3!$A:$N,0,MATCH(G$35,GRS_115_1_G_Table_3!$9:$9,0)),GRS_115_1_G_Table_3!$A:$A,$A46,GRS_115_1_G_Table_3!$B:$B,Playback!$A$44)</f>
        <v>0</v>
      </c>
      <c r="H46" s="27">
        <f t="shared" si="7"/>
        <v>0</v>
      </c>
      <c r="I46" s="26">
        <f>SUMIFS(INDEX(GRS_115_1_G_Table_3!$A:$N,0,MATCH(I$35,GRS_115_1_G_Table_3!$9:$9,0)),GRS_115_1_G_Table_3!$A:$A,$A46,GRS_115_1_G_Table_3!$B:$B,Playback!$A$44)</f>
        <v>0</v>
      </c>
      <c r="J46" s="27">
        <f t="shared" si="8"/>
        <v>0</v>
      </c>
      <c r="K46" s="26">
        <f>SUMIFS(INDEX(GRS_115_1_G_Table_3!$A:$N,0,MATCH(K$35,GRS_115_1_G_Table_3!$9:$9,0)),GRS_115_1_G_Table_3!$A:$A,$A46,GRS_115_1_G_Table_3!$B:$B,Playback!$A$44)</f>
        <v>0</v>
      </c>
      <c r="L46" s="26">
        <f>SUMIFS(INDEX(GRS_115_1_G_Table_3!$A:$N,0,MATCH(L$35,GRS_115_1_G_Table_3!$9:$9,0)),GRS_115_1_G_Table_3!$A:$A,$A46,GRS_115_1_G_Table_3!$B:$B,Playback!$A$44)</f>
        <v>0</v>
      </c>
      <c r="M46" s="27">
        <f t="shared" si="14"/>
        <v>0</v>
      </c>
      <c r="N46" s="27">
        <f t="shared" si="15"/>
        <v>0</v>
      </c>
      <c r="O46" s="26">
        <f>SUMIFS(INDEX(GRS_115_1_G_Table_3!$A:$N,0,MATCH(O$35,GRS_115_1_G_Table_3!$9:$9,0)),GRS_115_1_G_Table_3!$A:$A,$A46,GRS_115_1_G_Table_3!$B:$B,Playback!$A$44)</f>
        <v>0</v>
      </c>
      <c r="P46" s="27">
        <f t="shared" si="13"/>
        <v>0</v>
      </c>
      <c r="Q46" s="37">
        <f>SUMIFS(INDEX(GRS_115_1_G_Table_3!$A:$N,0,MATCH(Q$35,GRS_115_1_G_Table_3!$9:$9,0)),GRS_115_1_G_Table_3!$A:$A,$A46,GRS_115_1_G_Table_3!$B:$B,Playback!$A$44)</f>
        <v>0</v>
      </c>
      <c r="R46" s="26">
        <f>SUMIFS(INDEX(GRS_115_1_G_Table_3!$A:$N,0,MATCH(R$35,GRS_115_1_G_Table_3!$9:$9,0)),GRS_115_1_G_Table_3!$A:$A,$A46,GRS_115_1_G_Table_3!$B:$B,Playback!$A$44)</f>
        <v>0</v>
      </c>
      <c r="S46" s="27">
        <f t="shared" si="16"/>
        <v>0</v>
      </c>
      <c r="T46" s="27">
        <f t="shared" si="17"/>
        <v>0</v>
      </c>
    </row>
    <row r="47" spans="1:20" x14ac:dyDescent="0.35">
      <c r="A47" s="33" t="s">
        <v>83</v>
      </c>
      <c r="B47" s="26">
        <f>SUMIFS(INDEX(GRS_115_1_G_Table_3!$A:$N,0,MATCH(B$35,GRS_115_1_G_Table_3!$9:$9,0)),GRS_115_1_G_Table_3!$A:$A,$A47,GRS_115_1_G_Table_3!$B:$B,Playback!$A$44)</f>
        <v>0</v>
      </c>
      <c r="C47" s="26">
        <f>SUMIFS(INDEX(GRS_115_1_G_Table_3!$A:$N,0,MATCH(C$35,GRS_115_1_G_Table_3!$9:$9,0)),GRS_115_1_G_Table_3!$A:$A,$A47,GRS_115_1_G_Table_3!$B:$B,Playback!$A$44)</f>
        <v>0</v>
      </c>
      <c r="D47" s="26">
        <f>SUMIFS(INDEX(GRS_115_1_G_Table_3!$A:$N,0,MATCH(D$35,GRS_115_1_G_Table_3!$9:$9,0)),GRS_115_1_G_Table_3!$A:$A,$A47,GRS_115_1_G_Table_3!$B:$B,Playback!$A$44)</f>
        <v>0</v>
      </c>
      <c r="E47" s="26">
        <f>SUMIFS(INDEX(GRS_115_1_G_Table_3!$A:$N,0,MATCH(E$35,GRS_115_1_G_Table_3!$9:$9,0)),GRS_115_1_G_Table_3!$A:$A,$A47,GRS_115_1_G_Table_3!$B:$B,Playback!$A$44)</f>
        <v>0</v>
      </c>
      <c r="F47" s="26">
        <f>SUMIFS(INDEX(GRS_115_1_G_Table_3!$A:$N,0,MATCH(F$35,GRS_115_1_G_Table_3!$9:$9,0)),GRS_115_1_G_Table_3!$A:$A,$A47,GRS_115_1_G_Table_3!$B:$B,Playback!$A$44)</f>
        <v>0</v>
      </c>
      <c r="G47" s="26">
        <f>SUMIFS(INDEX(GRS_115_1_G_Table_3!$A:$N,0,MATCH(G$35,GRS_115_1_G_Table_3!$9:$9,0)),GRS_115_1_G_Table_3!$A:$A,$A47,GRS_115_1_G_Table_3!$B:$B,Playback!$A$44)</f>
        <v>0</v>
      </c>
      <c r="H47" s="27">
        <f t="shared" si="7"/>
        <v>0</v>
      </c>
      <c r="I47" s="26">
        <f>SUMIFS(INDEX(GRS_115_1_G_Table_3!$A:$N,0,MATCH(I$35,GRS_115_1_G_Table_3!$9:$9,0)),GRS_115_1_G_Table_3!$A:$A,$A47,GRS_115_1_G_Table_3!$B:$B,Playback!$A$44)</f>
        <v>0</v>
      </c>
      <c r="J47" s="27">
        <f t="shared" si="8"/>
        <v>0</v>
      </c>
      <c r="K47" s="26">
        <f>SUMIFS(INDEX(GRS_115_1_G_Table_3!$A:$N,0,MATCH(K$35,GRS_115_1_G_Table_3!$9:$9,0)),GRS_115_1_G_Table_3!$A:$A,$A47,GRS_115_1_G_Table_3!$B:$B,Playback!$A$44)</f>
        <v>0</v>
      </c>
      <c r="L47" s="26">
        <f>SUMIFS(INDEX(GRS_115_1_G_Table_3!$A:$N,0,MATCH(L$35,GRS_115_1_G_Table_3!$9:$9,0)),GRS_115_1_G_Table_3!$A:$A,$A47,GRS_115_1_G_Table_3!$B:$B,Playback!$A$44)</f>
        <v>0</v>
      </c>
      <c r="M47" s="27">
        <f t="shared" si="14"/>
        <v>0</v>
      </c>
      <c r="N47" s="27">
        <f t="shared" si="15"/>
        <v>0</v>
      </c>
      <c r="O47" s="26">
        <f>SUMIFS(INDEX(GRS_115_1_G_Table_3!$A:$N,0,MATCH(O$35,GRS_115_1_G_Table_3!$9:$9,0)),GRS_115_1_G_Table_3!$A:$A,$A47,GRS_115_1_G_Table_3!$B:$B,Playback!$A$44)</f>
        <v>0</v>
      </c>
      <c r="P47" s="27">
        <f t="shared" si="13"/>
        <v>0</v>
      </c>
      <c r="Q47" s="37">
        <f>SUMIFS(INDEX(GRS_115_1_G_Table_3!$A:$N,0,MATCH(Q$35,GRS_115_1_G_Table_3!$9:$9,0)),GRS_115_1_G_Table_3!$A:$A,$A47,GRS_115_1_G_Table_3!$B:$B,Playback!$A$44)</f>
        <v>0</v>
      </c>
      <c r="R47" s="26">
        <f>SUMIFS(INDEX(GRS_115_1_G_Table_3!$A:$N,0,MATCH(R$35,GRS_115_1_G_Table_3!$9:$9,0)),GRS_115_1_G_Table_3!$A:$A,$A47,GRS_115_1_G_Table_3!$B:$B,Playback!$A$44)</f>
        <v>0</v>
      </c>
      <c r="S47" s="27">
        <f t="shared" si="16"/>
        <v>0</v>
      </c>
      <c r="T47" s="27">
        <f t="shared" si="17"/>
        <v>0</v>
      </c>
    </row>
    <row r="48" spans="1:20" x14ac:dyDescent="0.35">
      <c r="A48" s="33" t="s">
        <v>84</v>
      </c>
      <c r="B48" s="26">
        <f>SUMIFS(INDEX(GRS_115_1_G_Table_3!$A:$N,0,MATCH(B$35,GRS_115_1_G_Table_3!$9:$9,0)),GRS_115_1_G_Table_3!$A:$A,$A48,GRS_115_1_G_Table_3!$B:$B,Playback!$A$44)</f>
        <v>0</v>
      </c>
      <c r="C48" s="26">
        <f>SUMIFS(INDEX(GRS_115_1_G_Table_3!$A:$N,0,MATCH(C$35,GRS_115_1_G_Table_3!$9:$9,0)),GRS_115_1_G_Table_3!$A:$A,$A48,GRS_115_1_G_Table_3!$B:$B,Playback!$A$44)</f>
        <v>0</v>
      </c>
      <c r="D48" s="26">
        <f>SUMIFS(INDEX(GRS_115_1_G_Table_3!$A:$N,0,MATCH(D$35,GRS_115_1_G_Table_3!$9:$9,0)),GRS_115_1_G_Table_3!$A:$A,$A48,GRS_115_1_G_Table_3!$B:$B,Playback!$A$44)</f>
        <v>0</v>
      </c>
      <c r="E48" s="26">
        <f>SUMIFS(INDEX(GRS_115_1_G_Table_3!$A:$N,0,MATCH(E$35,GRS_115_1_G_Table_3!$9:$9,0)),GRS_115_1_G_Table_3!$A:$A,$A48,GRS_115_1_G_Table_3!$B:$B,Playback!$A$44)</f>
        <v>0</v>
      </c>
      <c r="F48" s="26">
        <f>SUMIFS(INDEX(GRS_115_1_G_Table_3!$A:$N,0,MATCH(F$35,GRS_115_1_G_Table_3!$9:$9,0)),GRS_115_1_G_Table_3!$A:$A,$A48,GRS_115_1_G_Table_3!$B:$B,Playback!$A$44)</f>
        <v>0</v>
      </c>
      <c r="G48" s="26">
        <f>SUMIFS(INDEX(GRS_115_1_G_Table_3!$A:$N,0,MATCH(G$35,GRS_115_1_G_Table_3!$9:$9,0)),GRS_115_1_G_Table_3!$A:$A,$A48,GRS_115_1_G_Table_3!$B:$B,Playback!$A$44)</f>
        <v>0</v>
      </c>
      <c r="H48" s="27">
        <f t="shared" si="7"/>
        <v>0</v>
      </c>
      <c r="I48" s="26">
        <f>SUMIFS(INDEX(GRS_115_1_G_Table_3!$A:$N,0,MATCH(I$35,GRS_115_1_G_Table_3!$9:$9,0)),GRS_115_1_G_Table_3!$A:$A,$A48,GRS_115_1_G_Table_3!$B:$B,Playback!$A$44)</f>
        <v>0</v>
      </c>
      <c r="J48" s="27">
        <f t="shared" si="8"/>
        <v>0</v>
      </c>
      <c r="K48" s="26">
        <f>SUMIFS(INDEX(GRS_115_1_G_Table_3!$A:$N,0,MATCH(K$35,GRS_115_1_G_Table_3!$9:$9,0)),GRS_115_1_G_Table_3!$A:$A,$A48,GRS_115_1_G_Table_3!$B:$B,Playback!$A$44)</f>
        <v>0</v>
      </c>
      <c r="L48" s="26">
        <f>SUMIFS(INDEX(GRS_115_1_G_Table_3!$A:$N,0,MATCH(L$35,GRS_115_1_G_Table_3!$9:$9,0)),GRS_115_1_G_Table_3!$A:$A,$A48,GRS_115_1_G_Table_3!$B:$B,Playback!$A$44)</f>
        <v>0</v>
      </c>
      <c r="M48" s="27">
        <f t="shared" si="14"/>
        <v>0</v>
      </c>
      <c r="N48" s="27">
        <f t="shared" si="15"/>
        <v>0</v>
      </c>
      <c r="O48" s="26">
        <f>SUMIFS(INDEX(GRS_115_1_G_Table_3!$A:$N,0,MATCH(O$35,GRS_115_1_G_Table_3!$9:$9,0)),GRS_115_1_G_Table_3!$A:$A,$A48,GRS_115_1_G_Table_3!$B:$B,Playback!$A$44)</f>
        <v>0</v>
      </c>
      <c r="P48" s="27">
        <f t="shared" si="13"/>
        <v>0</v>
      </c>
      <c r="Q48" s="37">
        <f>SUMIFS(INDEX(GRS_115_1_G_Table_3!$A:$N,0,MATCH(Q$35,GRS_115_1_G_Table_3!$9:$9,0)),GRS_115_1_G_Table_3!$A:$A,$A48,GRS_115_1_G_Table_3!$B:$B,Playback!$A$44)</f>
        <v>0</v>
      </c>
      <c r="R48" s="26">
        <f>SUMIFS(INDEX(GRS_115_1_G_Table_3!$A:$N,0,MATCH(R$35,GRS_115_1_G_Table_3!$9:$9,0)),GRS_115_1_G_Table_3!$A:$A,$A48,GRS_115_1_G_Table_3!$B:$B,Playback!$A$44)</f>
        <v>0</v>
      </c>
      <c r="S48" s="27">
        <f t="shared" si="16"/>
        <v>0</v>
      </c>
      <c r="T48" s="27">
        <f t="shared" si="17"/>
        <v>0</v>
      </c>
    </row>
    <row r="49" spans="1:20" x14ac:dyDescent="0.35">
      <c r="A49" s="33" t="s">
        <v>85</v>
      </c>
      <c r="B49" s="26">
        <f>SUMIFS(INDEX(GRS_115_1_G_Table_3!$A:$N,0,MATCH(B$35,GRS_115_1_G_Table_3!$9:$9,0)),GRS_115_1_G_Table_3!$A:$A,$A49,GRS_115_1_G_Table_3!$B:$B,Playback!$A$44)</f>
        <v>0</v>
      </c>
      <c r="C49" s="26">
        <f>SUMIFS(INDEX(GRS_115_1_G_Table_3!$A:$N,0,MATCH(C$35,GRS_115_1_G_Table_3!$9:$9,0)),GRS_115_1_G_Table_3!$A:$A,$A49,GRS_115_1_G_Table_3!$B:$B,Playback!$A$44)</f>
        <v>0</v>
      </c>
      <c r="D49" s="26">
        <f>SUMIFS(INDEX(GRS_115_1_G_Table_3!$A:$N,0,MATCH(D$35,GRS_115_1_G_Table_3!$9:$9,0)),GRS_115_1_G_Table_3!$A:$A,$A49,GRS_115_1_G_Table_3!$B:$B,Playback!$A$44)</f>
        <v>0</v>
      </c>
      <c r="E49" s="26">
        <f>SUMIFS(INDEX(GRS_115_1_G_Table_3!$A:$N,0,MATCH(E$35,GRS_115_1_G_Table_3!$9:$9,0)),GRS_115_1_G_Table_3!$A:$A,$A49,GRS_115_1_G_Table_3!$B:$B,Playback!$A$44)</f>
        <v>0</v>
      </c>
      <c r="F49" s="26">
        <f>SUMIFS(INDEX(GRS_115_1_G_Table_3!$A:$N,0,MATCH(F$35,GRS_115_1_G_Table_3!$9:$9,0)),GRS_115_1_G_Table_3!$A:$A,$A49,GRS_115_1_G_Table_3!$B:$B,Playback!$A$44)</f>
        <v>0</v>
      </c>
      <c r="G49" s="26">
        <f>SUMIFS(INDEX(GRS_115_1_G_Table_3!$A:$N,0,MATCH(G$35,GRS_115_1_G_Table_3!$9:$9,0)),GRS_115_1_G_Table_3!$A:$A,$A49,GRS_115_1_G_Table_3!$B:$B,Playback!$A$44)</f>
        <v>0</v>
      </c>
      <c r="H49" s="27">
        <f t="shared" si="7"/>
        <v>0</v>
      </c>
      <c r="I49" s="26">
        <f>SUMIFS(INDEX(GRS_115_1_G_Table_3!$A:$N,0,MATCH(I$35,GRS_115_1_G_Table_3!$9:$9,0)),GRS_115_1_G_Table_3!$A:$A,$A49,GRS_115_1_G_Table_3!$B:$B,Playback!$A$44)</f>
        <v>0</v>
      </c>
      <c r="J49" s="27">
        <f t="shared" si="8"/>
        <v>0</v>
      </c>
      <c r="K49" s="26">
        <f>SUMIFS(INDEX(GRS_115_1_G_Table_3!$A:$N,0,MATCH(K$35,GRS_115_1_G_Table_3!$9:$9,0)),GRS_115_1_G_Table_3!$A:$A,$A49,GRS_115_1_G_Table_3!$B:$B,Playback!$A$44)</f>
        <v>0</v>
      </c>
      <c r="L49" s="26">
        <f>SUMIFS(INDEX(GRS_115_1_G_Table_3!$A:$N,0,MATCH(L$35,GRS_115_1_G_Table_3!$9:$9,0)),GRS_115_1_G_Table_3!$A:$A,$A49,GRS_115_1_G_Table_3!$B:$B,Playback!$A$44)</f>
        <v>0</v>
      </c>
      <c r="M49" s="27">
        <f t="shared" si="14"/>
        <v>0</v>
      </c>
      <c r="N49" s="27">
        <f t="shared" si="15"/>
        <v>0</v>
      </c>
      <c r="O49" s="26">
        <f>SUMIFS(INDEX(GRS_115_1_G_Table_3!$A:$N,0,MATCH(O$35,GRS_115_1_G_Table_3!$9:$9,0)),GRS_115_1_G_Table_3!$A:$A,$A49,GRS_115_1_G_Table_3!$B:$B,Playback!$A$44)</f>
        <v>0</v>
      </c>
      <c r="P49" s="27">
        <f t="shared" si="13"/>
        <v>0</v>
      </c>
      <c r="Q49" s="37">
        <f>SUMIFS(INDEX(GRS_115_1_G_Table_3!$A:$N,0,MATCH(Q$35,GRS_115_1_G_Table_3!$9:$9,0)),GRS_115_1_G_Table_3!$A:$A,$A49,GRS_115_1_G_Table_3!$B:$B,Playback!$A$44)</f>
        <v>0</v>
      </c>
      <c r="R49" s="26">
        <f>SUMIFS(INDEX(GRS_115_1_G_Table_3!$A:$N,0,MATCH(R$35,GRS_115_1_G_Table_3!$9:$9,0)),GRS_115_1_G_Table_3!$A:$A,$A49,GRS_115_1_G_Table_3!$B:$B,Playback!$A$44)</f>
        <v>0</v>
      </c>
      <c r="S49" s="27">
        <f t="shared" si="16"/>
        <v>0</v>
      </c>
      <c r="T49" s="27">
        <f t="shared" si="17"/>
        <v>0</v>
      </c>
    </row>
    <row r="50" spans="1:20" x14ac:dyDescent="0.35">
      <c r="A50" s="33" t="s">
        <v>86</v>
      </c>
      <c r="B50" s="26">
        <f>SUMIFS(INDEX(GRS_115_1_G_Table_3!$A:$N,0,MATCH(B$35,GRS_115_1_G_Table_3!$9:$9,0)),GRS_115_1_G_Table_3!$A:$A,$A50,GRS_115_1_G_Table_3!$B:$B,Playback!$A$44)</f>
        <v>0</v>
      </c>
      <c r="C50" s="26">
        <f>SUMIFS(INDEX(GRS_115_1_G_Table_3!$A:$N,0,MATCH(C$35,GRS_115_1_G_Table_3!$9:$9,0)),GRS_115_1_G_Table_3!$A:$A,$A50,GRS_115_1_G_Table_3!$B:$B,Playback!$A$44)</f>
        <v>0</v>
      </c>
      <c r="D50" s="26">
        <f>SUMIFS(INDEX(GRS_115_1_G_Table_3!$A:$N,0,MATCH(D$35,GRS_115_1_G_Table_3!$9:$9,0)),GRS_115_1_G_Table_3!$A:$A,$A50,GRS_115_1_G_Table_3!$B:$B,Playback!$A$44)</f>
        <v>0</v>
      </c>
      <c r="E50" s="26">
        <f>SUMIFS(INDEX(GRS_115_1_G_Table_3!$A:$N,0,MATCH(E$35,GRS_115_1_G_Table_3!$9:$9,0)),GRS_115_1_G_Table_3!$A:$A,$A50,GRS_115_1_G_Table_3!$B:$B,Playback!$A$44)</f>
        <v>0</v>
      </c>
      <c r="F50" s="26">
        <f>SUMIFS(INDEX(GRS_115_1_G_Table_3!$A:$N,0,MATCH(F$35,GRS_115_1_G_Table_3!$9:$9,0)),GRS_115_1_G_Table_3!$A:$A,$A50,GRS_115_1_G_Table_3!$B:$B,Playback!$A$44)</f>
        <v>0</v>
      </c>
      <c r="G50" s="26">
        <f>SUMIFS(INDEX(GRS_115_1_G_Table_3!$A:$N,0,MATCH(G$35,GRS_115_1_G_Table_3!$9:$9,0)),GRS_115_1_G_Table_3!$A:$A,$A50,GRS_115_1_G_Table_3!$B:$B,Playback!$A$44)</f>
        <v>0</v>
      </c>
      <c r="H50" s="27">
        <f t="shared" si="7"/>
        <v>0</v>
      </c>
      <c r="I50" s="26">
        <f>SUMIFS(INDEX(GRS_115_1_G_Table_3!$A:$N,0,MATCH(I$35,GRS_115_1_G_Table_3!$9:$9,0)),GRS_115_1_G_Table_3!$A:$A,$A50,GRS_115_1_G_Table_3!$B:$B,Playback!$A$44)</f>
        <v>0</v>
      </c>
      <c r="J50" s="27">
        <f t="shared" si="8"/>
        <v>0</v>
      </c>
      <c r="K50" s="26">
        <f>SUMIFS(INDEX(GRS_115_1_G_Table_3!$A:$N,0,MATCH(K$35,GRS_115_1_G_Table_3!$9:$9,0)),GRS_115_1_G_Table_3!$A:$A,$A50,GRS_115_1_G_Table_3!$B:$B,Playback!$A$44)</f>
        <v>0</v>
      </c>
      <c r="L50" s="26">
        <f>SUMIFS(INDEX(GRS_115_1_G_Table_3!$A:$N,0,MATCH(L$35,GRS_115_1_G_Table_3!$9:$9,0)),GRS_115_1_G_Table_3!$A:$A,$A50,GRS_115_1_G_Table_3!$B:$B,Playback!$A$44)</f>
        <v>0</v>
      </c>
      <c r="M50" s="27">
        <f t="shared" si="14"/>
        <v>0</v>
      </c>
      <c r="N50" s="27">
        <f t="shared" si="15"/>
        <v>0</v>
      </c>
      <c r="O50" s="26">
        <f>SUMIFS(INDEX(GRS_115_1_G_Table_3!$A:$N,0,MATCH(O$35,GRS_115_1_G_Table_3!$9:$9,0)),GRS_115_1_G_Table_3!$A:$A,$A50,GRS_115_1_G_Table_3!$B:$B,Playback!$A$44)</f>
        <v>0</v>
      </c>
      <c r="P50" s="27">
        <f t="shared" si="13"/>
        <v>0</v>
      </c>
      <c r="Q50" s="37">
        <f>SUMIFS(INDEX(GRS_115_1_G_Table_3!$A:$N,0,MATCH(Q$35,GRS_115_1_G_Table_3!$9:$9,0)),GRS_115_1_G_Table_3!$A:$A,$A50,GRS_115_1_G_Table_3!$B:$B,Playback!$A$44)</f>
        <v>0</v>
      </c>
      <c r="R50" s="26">
        <f>SUMIFS(INDEX(GRS_115_1_G_Table_3!$A:$N,0,MATCH(R$35,GRS_115_1_G_Table_3!$9:$9,0)),GRS_115_1_G_Table_3!$A:$A,$A50,GRS_115_1_G_Table_3!$B:$B,Playback!$A$44)</f>
        <v>0</v>
      </c>
      <c r="S50" s="27">
        <f t="shared" si="16"/>
        <v>0</v>
      </c>
      <c r="T50" s="27">
        <f t="shared" si="17"/>
        <v>0</v>
      </c>
    </row>
    <row r="51" spans="1:20" x14ac:dyDescent="0.35">
      <c r="A51" s="33" t="s">
        <v>87</v>
      </c>
      <c r="B51" s="26">
        <f>SUMIFS(INDEX(GRS_115_1_G_Table_3!$A:$N,0,MATCH(B$35,GRS_115_1_G_Table_3!$9:$9,0)),GRS_115_1_G_Table_3!$A:$A,$A51,GRS_115_1_G_Table_3!$B:$B,Playback!$A$44)</f>
        <v>0</v>
      </c>
      <c r="C51" s="26">
        <f>SUMIFS(INDEX(GRS_115_1_G_Table_3!$A:$N,0,MATCH(C$35,GRS_115_1_G_Table_3!$9:$9,0)),GRS_115_1_G_Table_3!$A:$A,$A51,GRS_115_1_G_Table_3!$B:$B,Playback!$A$44)</f>
        <v>0</v>
      </c>
      <c r="D51" s="26">
        <f>SUMIFS(INDEX(GRS_115_1_G_Table_3!$A:$N,0,MATCH(D$35,GRS_115_1_G_Table_3!$9:$9,0)),GRS_115_1_G_Table_3!$A:$A,$A51,GRS_115_1_G_Table_3!$B:$B,Playback!$A$44)</f>
        <v>0</v>
      </c>
      <c r="E51" s="26">
        <f>SUMIFS(INDEX(GRS_115_1_G_Table_3!$A:$N,0,MATCH(E$35,GRS_115_1_G_Table_3!$9:$9,0)),GRS_115_1_G_Table_3!$A:$A,$A51,GRS_115_1_G_Table_3!$B:$B,Playback!$A$44)</f>
        <v>0</v>
      </c>
      <c r="F51" s="26">
        <f>SUMIFS(INDEX(GRS_115_1_G_Table_3!$A:$N,0,MATCH(F$35,GRS_115_1_G_Table_3!$9:$9,0)),GRS_115_1_G_Table_3!$A:$A,$A51,GRS_115_1_G_Table_3!$B:$B,Playback!$A$44)</f>
        <v>0</v>
      </c>
      <c r="G51" s="26">
        <f>SUMIFS(INDEX(GRS_115_1_G_Table_3!$A:$N,0,MATCH(G$35,GRS_115_1_G_Table_3!$9:$9,0)),GRS_115_1_G_Table_3!$A:$A,$A51,GRS_115_1_G_Table_3!$B:$B,Playback!$A$44)</f>
        <v>0</v>
      </c>
      <c r="H51" s="27">
        <f t="shared" si="7"/>
        <v>0</v>
      </c>
      <c r="I51" s="26">
        <f>SUMIFS(INDEX(GRS_115_1_G_Table_3!$A:$N,0,MATCH(I$35,GRS_115_1_G_Table_3!$9:$9,0)),GRS_115_1_G_Table_3!$A:$A,$A51,GRS_115_1_G_Table_3!$B:$B,Playback!$A$44)</f>
        <v>0</v>
      </c>
      <c r="J51" s="27">
        <f t="shared" si="8"/>
        <v>0</v>
      </c>
      <c r="K51" s="26">
        <f>SUMIFS(INDEX(GRS_115_1_G_Table_3!$A:$N,0,MATCH(K$35,GRS_115_1_G_Table_3!$9:$9,0)),GRS_115_1_G_Table_3!$A:$A,$A51,GRS_115_1_G_Table_3!$B:$B,Playback!$A$44)</f>
        <v>0</v>
      </c>
      <c r="L51" s="26">
        <f>SUMIFS(INDEX(GRS_115_1_G_Table_3!$A:$N,0,MATCH(L$35,GRS_115_1_G_Table_3!$9:$9,0)),GRS_115_1_G_Table_3!$A:$A,$A51,GRS_115_1_G_Table_3!$B:$B,Playback!$A$44)</f>
        <v>0</v>
      </c>
      <c r="M51" s="27">
        <f t="shared" si="14"/>
        <v>0</v>
      </c>
      <c r="N51" s="27">
        <f t="shared" si="15"/>
        <v>0</v>
      </c>
      <c r="O51" s="26">
        <f>SUMIFS(INDEX(GRS_115_1_G_Table_3!$A:$N,0,MATCH(O$35,GRS_115_1_G_Table_3!$9:$9,0)),GRS_115_1_G_Table_3!$A:$A,$A51,GRS_115_1_G_Table_3!$B:$B,Playback!$A$44)</f>
        <v>0</v>
      </c>
      <c r="P51" s="27">
        <f t="shared" si="13"/>
        <v>0</v>
      </c>
      <c r="Q51" s="37">
        <f>SUMIFS(INDEX(GRS_115_1_G_Table_3!$A:$N,0,MATCH(Q$35,GRS_115_1_G_Table_3!$9:$9,0)),GRS_115_1_G_Table_3!$A:$A,$A51,GRS_115_1_G_Table_3!$B:$B,Playback!$A$44)</f>
        <v>0</v>
      </c>
      <c r="R51" s="26">
        <f>SUMIFS(INDEX(GRS_115_1_G_Table_3!$A:$N,0,MATCH(R$35,GRS_115_1_G_Table_3!$9:$9,0)),GRS_115_1_G_Table_3!$A:$A,$A51,GRS_115_1_G_Table_3!$B:$B,Playback!$A$44)</f>
        <v>0</v>
      </c>
      <c r="S51" s="27">
        <f t="shared" si="16"/>
        <v>0</v>
      </c>
      <c r="T51" s="27">
        <f t="shared" si="17"/>
        <v>0</v>
      </c>
    </row>
    <row r="54" spans="1:20" x14ac:dyDescent="0.35">
      <c r="A54" s="31" t="s">
        <v>102</v>
      </c>
      <c r="B54" s="21"/>
      <c r="C54" s="21"/>
      <c r="D54" s="21"/>
      <c r="E54" s="21"/>
      <c r="F54" s="21"/>
      <c r="G54" s="21"/>
      <c r="H54" s="21"/>
      <c r="I54" s="21"/>
      <c r="J54" s="21"/>
    </row>
    <row r="55" spans="1:20" ht="69.75" x14ac:dyDescent="0.35">
      <c r="A55" s="22" t="s">
        <v>92</v>
      </c>
      <c r="B55" s="23" t="s">
        <v>16</v>
      </c>
      <c r="C55" s="23" t="s">
        <v>17</v>
      </c>
      <c r="D55" s="23" t="s">
        <v>18</v>
      </c>
      <c r="E55" s="23" t="s">
        <v>19</v>
      </c>
      <c r="F55" s="23" t="s">
        <v>20</v>
      </c>
      <c r="G55" s="24" t="s">
        <v>99</v>
      </c>
      <c r="H55" s="24" t="s">
        <v>100</v>
      </c>
      <c r="I55" s="24" t="s">
        <v>15</v>
      </c>
      <c r="J55" s="24" t="s">
        <v>91</v>
      </c>
    </row>
    <row r="56" spans="1:20" x14ac:dyDescent="0.35">
      <c r="A56" s="25" t="s">
        <v>56</v>
      </c>
      <c r="B56" s="26">
        <f>SUMIFS(INDEX(GRS_115_1_G_Table_4!$A:$F,0,MATCH(B$55,GRS_115_1_G_Table_4!$9:$9,0)),GRS_115_1_G_Table_4!$A:$A,$A56)</f>
        <v>0</v>
      </c>
      <c r="C56" s="26">
        <f>SUMIFS(INDEX(GRS_115_1_G_Table_4!$A:$F,0,MATCH(C$55,GRS_115_1_G_Table_4!$9:$9,0)),GRS_115_1_G_Table_4!$A:$A,$A56)</f>
        <v>0</v>
      </c>
      <c r="D56" s="26">
        <f>SUMIFS(INDEX(GRS_115_1_G_Table_4!$A:$F,0,MATCH(D$55,GRS_115_1_G_Table_4!$9:$9,0)),GRS_115_1_G_Table_4!$A:$A,$A56)</f>
        <v>0</v>
      </c>
      <c r="E56" s="26">
        <f>SUMIFS(INDEX(GRS_115_1_G_Table_4!$A:$F,0,MATCH(E$55,GRS_115_1_G_Table_4!$9:$9,0)),GRS_115_1_G_Table_4!$A:$A,$A56)</f>
        <v>0</v>
      </c>
      <c r="F56" s="26">
        <f>SUMIFS(INDEX(GRS_115_1_G_Table_4!$A:$F,0,MATCH(F$55,GRS_115_1_G_Table_4!$9:$9,0)),GRS_115_1_G_Table_4!$A:$A,$A56)</f>
        <v>0</v>
      </c>
      <c r="G56" s="27">
        <f>$B56+$C56-$D56-$E56</f>
        <v>0</v>
      </c>
      <c r="H56" s="27">
        <f>SUM(F56:G56)</f>
        <v>0</v>
      </c>
      <c r="I56" s="28">
        <v>0.13500000000000001</v>
      </c>
      <c r="J56" s="27">
        <f>MAX(0,H56*I56)</f>
        <v>0</v>
      </c>
    </row>
    <row r="57" spans="1:20" x14ac:dyDescent="0.35">
      <c r="A57" s="25" t="s">
        <v>57</v>
      </c>
      <c r="B57" s="26">
        <f>SUMIFS(INDEX(GRS_115_1_G_Table_4!$A:$F,0,MATCH(B$55,GRS_115_1_G_Table_4!$9:$9,0)),GRS_115_1_G_Table_4!$A:$A,$A57)</f>
        <v>0</v>
      </c>
      <c r="C57" s="26">
        <f>SUMIFS(INDEX(GRS_115_1_G_Table_4!$A:$F,0,MATCH(C$55,GRS_115_1_G_Table_4!$9:$9,0)),GRS_115_1_G_Table_4!$A:$A,$A57)</f>
        <v>0</v>
      </c>
      <c r="D57" s="26">
        <f>SUMIFS(INDEX(GRS_115_1_G_Table_4!$A:$F,0,MATCH(D$55,GRS_115_1_G_Table_4!$9:$9,0)),GRS_115_1_G_Table_4!$A:$A,$A57)</f>
        <v>0</v>
      </c>
      <c r="E57" s="26">
        <f>SUMIFS(INDEX(GRS_115_1_G_Table_4!$A:$F,0,MATCH(E$55,GRS_115_1_G_Table_4!$9:$9,0)),GRS_115_1_G_Table_4!$A:$A,$A57)</f>
        <v>0</v>
      </c>
      <c r="F57" s="26">
        <f>SUMIFS(INDEX(GRS_115_1_G_Table_4!$A:$F,0,MATCH(F$55,GRS_115_1_G_Table_4!$9:$9,0)),GRS_115_1_G_Table_4!$A:$A,$A57)</f>
        <v>0</v>
      </c>
      <c r="G57" s="27">
        <f t="shared" ref="G57:G80" si="18">$B57+$C57-$D57-$E57</f>
        <v>0</v>
      </c>
      <c r="H57" s="27">
        <f t="shared" ref="H57:H80" si="19">SUM(F57:G57)</f>
        <v>0</v>
      </c>
      <c r="I57" s="28">
        <v>0.13500000000000001</v>
      </c>
      <c r="J57" s="27">
        <f t="shared" ref="J57:J80" si="20">MAX(0,H57*I57)</f>
        <v>0</v>
      </c>
    </row>
    <row r="58" spans="1:20" x14ac:dyDescent="0.35">
      <c r="A58" s="25" t="s">
        <v>58</v>
      </c>
      <c r="B58" s="26">
        <f>SUMIFS(INDEX(GRS_115_1_G_Table_4!$A:$F,0,MATCH(B$55,GRS_115_1_G_Table_4!$9:$9,0)),GRS_115_1_G_Table_4!$A:$A,$A58)</f>
        <v>0</v>
      </c>
      <c r="C58" s="26">
        <f>SUMIFS(INDEX(GRS_115_1_G_Table_4!$A:$F,0,MATCH(C$55,GRS_115_1_G_Table_4!$9:$9,0)),GRS_115_1_G_Table_4!$A:$A,$A58)</f>
        <v>0</v>
      </c>
      <c r="D58" s="26">
        <f>SUMIFS(INDEX(GRS_115_1_G_Table_4!$A:$F,0,MATCH(D$55,GRS_115_1_G_Table_4!$9:$9,0)),GRS_115_1_G_Table_4!$A:$A,$A58)</f>
        <v>0</v>
      </c>
      <c r="E58" s="26">
        <f>SUMIFS(INDEX(GRS_115_1_G_Table_4!$A:$F,0,MATCH(E$55,GRS_115_1_G_Table_4!$9:$9,0)),GRS_115_1_G_Table_4!$A:$A,$A58)</f>
        <v>0</v>
      </c>
      <c r="F58" s="26">
        <f>SUMIFS(INDEX(GRS_115_1_G_Table_4!$A:$F,0,MATCH(F$55,GRS_115_1_G_Table_4!$9:$9,0)),GRS_115_1_G_Table_4!$A:$A,$A58)</f>
        <v>0</v>
      </c>
      <c r="G58" s="27">
        <f t="shared" si="18"/>
        <v>0</v>
      </c>
      <c r="H58" s="27">
        <f t="shared" si="19"/>
        <v>0</v>
      </c>
      <c r="I58" s="28">
        <v>0.13500000000000001</v>
      </c>
      <c r="J58" s="27">
        <f t="shared" si="20"/>
        <v>0</v>
      </c>
    </row>
    <row r="59" spans="1:20" x14ac:dyDescent="0.35">
      <c r="A59" s="25" t="s">
        <v>59</v>
      </c>
      <c r="B59" s="26">
        <f>SUMIFS(INDEX(GRS_115_1_G_Table_4!$A:$F,0,MATCH(B$55,GRS_115_1_G_Table_4!$9:$9,0)),GRS_115_1_G_Table_4!$A:$A,$A59)</f>
        <v>0</v>
      </c>
      <c r="C59" s="26">
        <f>SUMIFS(INDEX(GRS_115_1_G_Table_4!$A:$F,0,MATCH(C$55,GRS_115_1_G_Table_4!$9:$9,0)),GRS_115_1_G_Table_4!$A:$A,$A59)</f>
        <v>0</v>
      </c>
      <c r="D59" s="26">
        <f>SUMIFS(INDEX(GRS_115_1_G_Table_4!$A:$F,0,MATCH(D$55,GRS_115_1_G_Table_4!$9:$9,0)),GRS_115_1_G_Table_4!$A:$A,$A59)</f>
        <v>0</v>
      </c>
      <c r="E59" s="26">
        <f>SUMIFS(INDEX(GRS_115_1_G_Table_4!$A:$F,0,MATCH(E$55,GRS_115_1_G_Table_4!$9:$9,0)),GRS_115_1_G_Table_4!$A:$A,$A59)</f>
        <v>0</v>
      </c>
      <c r="F59" s="26">
        <f>SUMIFS(INDEX(GRS_115_1_G_Table_4!$A:$F,0,MATCH(F$55,GRS_115_1_G_Table_4!$9:$9,0)),GRS_115_1_G_Table_4!$A:$A,$A59)</f>
        <v>0</v>
      </c>
      <c r="G59" s="27">
        <f t="shared" si="18"/>
        <v>0</v>
      </c>
      <c r="H59" s="27">
        <f t="shared" si="19"/>
        <v>0</v>
      </c>
      <c r="I59" s="28">
        <v>0.13500000000000001</v>
      </c>
      <c r="J59" s="27">
        <f t="shared" si="20"/>
        <v>0</v>
      </c>
    </row>
    <row r="60" spans="1:20" x14ac:dyDescent="0.35">
      <c r="A60" s="25" t="s">
        <v>60</v>
      </c>
      <c r="B60" s="26">
        <f>SUMIFS(INDEX(GRS_115_1_G_Table_4!$A:$F,0,MATCH(B$55,GRS_115_1_G_Table_4!$9:$9,0)),GRS_115_1_G_Table_4!$A:$A,$A60)</f>
        <v>0</v>
      </c>
      <c r="C60" s="26">
        <f>SUMIFS(INDEX(GRS_115_1_G_Table_4!$A:$F,0,MATCH(C$55,GRS_115_1_G_Table_4!$9:$9,0)),GRS_115_1_G_Table_4!$A:$A,$A60)</f>
        <v>0</v>
      </c>
      <c r="D60" s="26">
        <f>SUMIFS(INDEX(GRS_115_1_G_Table_4!$A:$F,0,MATCH(D$55,GRS_115_1_G_Table_4!$9:$9,0)),GRS_115_1_G_Table_4!$A:$A,$A60)</f>
        <v>0</v>
      </c>
      <c r="E60" s="26">
        <f>SUMIFS(INDEX(GRS_115_1_G_Table_4!$A:$F,0,MATCH(E$55,GRS_115_1_G_Table_4!$9:$9,0)),GRS_115_1_G_Table_4!$A:$A,$A60)</f>
        <v>0</v>
      </c>
      <c r="F60" s="26">
        <f>SUMIFS(INDEX(GRS_115_1_G_Table_4!$A:$F,0,MATCH(F$55,GRS_115_1_G_Table_4!$9:$9,0)),GRS_115_1_G_Table_4!$A:$A,$A60)</f>
        <v>0</v>
      </c>
      <c r="G60" s="27">
        <f t="shared" si="18"/>
        <v>0</v>
      </c>
      <c r="H60" s="27">
        <f t="shared" si="19"/>
        <v>0</v>
      </c>
      <c r="I60" s="28">
        <v>0.16500000000000001</v>
      </c>
      <c r="J60" s="27">
        <f t="shared" si="20"/>
        <v>0</v>
      </c>
    </row>
    <row r="61" spans="1:20" x14ac:dyDescent="0.35">
      <c r="A61" s="25" t="s">
        <v>61</v>
      </c>
      <c r="B61" s="26">
        <f>SUMIFS(INDEX(GRS_115_1_G_Table_4!$A:$F,0,MATCH(B$55,GRS_115_1_G_Table_4!$9:$9,0)),GRS_115_1_G_Table_4!$A:$A,$A61)</f>
        <v>0</v>
      </c>
      <c r="C61" s="26">
        <f>SUMIFS(INDEX(GRS_115_1_G_Table_4!$A:$F,0,MATCH(C$55,GRS_115_1_G_Table_4!$9:$9,0)),GRS_115_1_G_Table_4!$A:$A,$A61)</f>
        <v>0</v>
      </c>
      <c r="D61" s="26">
        <f>SUMIFS(INDEX(GRS_115_1_G_Table_4!$A:$F,0,MATCH(D$55,GRS_115_1_G_Table_4!$9:$9,0)),GRS_115_1_G_Table_4!$A:$A,$A61)</f>
        <v>0</v>
      </c>
      <c r="E61" s="26">
        <f>SUMIFS(INDEX(GRS_115_1_G_Table_4!$A:$F,0,MATCH(E$55,GRS_115_1_G_Table_4!$9:$9,0)),GRS_115_1_G_Table_4!$A:$A,$A61)</f>
        <v>0</v>
      </c>
      <c r="F61" s="26">
        <f>SUMIFS(INDEX(GRS_115_1_G_Table_4!$A:$F,0,MATCH(F$55,GRS_115_1_G_Table_4!$9:$9,0)),GRS_115_1_G_Table_4!$A:$A,$A61)</f>
        <v>0</v>
      </c>
      <c r="G61" s="27">
        <f t="shared" si="18"/>
        <v>0</v>
      </c>
      <c r="H61" s="27">
        <f t="shared" si="19"/>
        <v>0</v>
      </c>
      <c r="I61" s="28">
        <v>0.16500000000000001</v>
      </c>
      <c r="J61" s="27">
        <f t="shared" si="20"/>
        <v>0</v>
      </c>
    </row>
    <row r="62" spans="1:20" x14ac:dyDescent="0.35">
      <c r="A62" s="25" t="s">
        <v>62</v>
      </c>
      <c r="B62" s="26">
        <f>SUMIFS(INDEX(GRS_115_1_G_Table_4!$A:$F,0,MATCH(B$55,GRS_115_1_G_Table_4!$9:$9,0)),GRS_115_1_G_Table_4!$A:$A,$A62)</f>
        <v>0</v>
      </c>
      <c r="C62" s="26">
        <f>SUMIFS(INDEX(GRS_115_1_G_Table_4!$A:$F,0,MATCH(C$55,GRS_115_1_G_Table_4!$9:$9,0)),GRS_115_1_G_Table_4!$A:$A,$A62)</f>
        <v>0</v>
      </c>
      <c r="D62" s="26">
        <f>SUMIFS(INDEX(GRS_115_1_G_Table_4!$A:$F,0,MATCH(D$55,GRS_115_1_G_Table_4!$9:$9,0)),GRS_115_1_G_Table_4!$A:$A,$A62)</f>
        <v>0</v>
      </c>
      <c r="E62" s="26">
        <f>SUMIFS(INDEX(GRS_115_1_G_Table_4!$A:$F,0,MATCH(E$55,GRS_115_1_G_Table_4!$9:$9,0)),GRS_115_1_G_Table_4!$A:$A,$A62)</f>
        <v>0</v>
      </c>
      <c r="F62" s="26">
        <f>SUMIFS(INDEX(GRS_115_1_G_Table_4!$A:$F,0,MATCH(F$55,GRS_115_1_G_Table_4!$9:$9,0)),GRS_115_1_G_Table_4!$A:$A,$A62)</f>
        <v>0</v>
      </c>
      <c r="G62" s="27">
        <f t="shared" si="18"/>
        <v>0</v>
      </c>
      <c r="H62" s="27">
        <f t="shared" si="19"/>
        <v>0</v>
      </c>
      <c r="I62" s="28">
        <v>0.16500000000000001</v>
      </c>
      <c r="J62" s="27">
        <f t="shared" si="20"/>
        <v>0</v>
      </c>
    </row>
    <row r="63" spans="1:20" x14ac:dyDescent="0.35">
      <c r="A63" s="25" t="s">
        <v>63</v>
      </c>
      <c r="B63" s="26">
        <f>SUMIFS(INDEX(GRS_115_1_G_Table_4!$A:$F,0,MATCH(B$55,GRS_115_1_G_Table_4!$9:$9,0)),GRS_115_1_G_Table_4!$A:$A,$A63)</f>
        <v>0</v>
      </c>
      <c r="C63" s="26">
        <f>SUMIFS(INDEX(GRS_115_1_G_Table_4!$A:$F,0,MATCH(C$55,GRS_115_1_G_Table_4!$9:$9,0)),GRS_115_1_G_Table_4!$A:$A,$A63)</f>
        <v>0</v>
      </c>
      <c r="D63" s="26">
        <f>SUMIFS(INDEX(GRS_115_1_G_Table_4!$A:$F,0,MATCH(D$55,GRS_115_1_G_Table_4!$9:$9,0)),GRS_115_1_G_Table_4!$A:$A,$A63)</f>
        <v>0</v>
      </c>
      <c r="E63" s="26">
        <f>SUMIFS(INDEX(GRS_115_1_G_Table_4!$A:$F,0,MATCH(E$55,GRS_115_1_G_Table_4!$9:$9,0)),GRS_115_1_G_Table_4!$A:$A,$A63)</f>
        <v>0</v>
      </c>
      <c r="F63" s="26">
        <f>SUMIFS(INDEX(GRS_115_1_G_Table_4!$A:$F,0,MATCH(F$55,GRS_115_1_G_Table_4!$9:$9,0)),GRS_115_1_G_Table_4!$A:$A,$A63)</f>
        <v>0</v>
      </c>
      <c r="G63" s="27">
        <f t="shared" si="18"/>
        <v>0</v>
      </c>
      <c r="H63" s="27">
        <f t="shared" si="19"/>
        <v>0</v>
      </c>
      <c r="I63" s="28">
        <v>0.16500000000000001</v>
      </c>
      <c r="J63" s="27">
        <f t="shared" si="20"/>
        <v>0</v>
      </c>
    </row>
    <row r="64" spans="1:20" x14ac:dyDescent="0.35">
      <c r="A64" s="25" t="s">
        <v>64</v>
      </c>
      <c r="B64" s="26">
        <f>SUMIFS(INDEX(GRS_115_1_G_Table_4!$A:$F,0,MATCH(B$55,GRS_115_1_G_Table_4!$9:$9,0)),GRS_115_1_G_Table_4!$A:$A,$A64)</f>
        <v>0</v>
      </c>
      <c r="C64" s="26">
        <f>SUMIFS(INDEX(GRS_115_1_G_Table_4!$A:$F,0,MATCH(C$55,GRS_115_1_G_Table_4!$9:$9,0)),GRS_115_1_G_Table_4!$A:$A,$A64)</f>
        <v>0</v>
      </c>
      <c r="D64" s="26">
        <f>SUMIFS(INDEX(GRS_115_1_G_Table_4!$A:$F,0,MATCH(D$55,GRS_115_1_G_Table_4!$9:$9,0)),GRS_115_1_G_Table_4!$A:$A,$A64)</f>
        <v>0</v>
      </c>
      <c r="E64" s="26">
        <f>SUMIFS(INDEX(GRS_115_1_G_Table_4!$A:$F,0,MATCH(E$55,GRS_115_1_G_Table_4!$9:$9,0)),GRS_115_1_G_Table_4!$A:$A,$A64)</f>
        <v>0</v>
      </c>
      <c r="F64" s="26">
        <f>SUMIFS(INDEX(GRS_115_1_G_Table_4!$A:$F,0,MATCH(F$55,GRS_115_1_G_Table_4!$9:$9,0)),GRS_115_1_G_Table_4!$A:$A,$A64)</f>
        <v>0</v>
      </c>
      <c r="G64" s="27">
        <f t="shared" si="18"/>
        <v>0</v>
      </c>
      <c r="H64" s="27">
        <f t="shared" si="19"/>
        <v>0</v>
      </c>
      <c r="I64" s="28">
        <v>0.16500000000000001</v>
      </c>
      <c r="J64" s="27">
        <f t="shared" si="20"/>
        <v>0</v>
      </c>
    </row>
    <row r="65" spans="1:10" x14ac:dyDescent="0.35">
      <c r="A65" s="25" t="s">
        <v>65</v>
      </c>
      <c r="B65" s="26">
        <f>SUMIFS(INDEX(GRS_115_1_G_Table_4!$A:$F,0,MATCH(B$55,GRS_115_1_G_Table_4!$9:$9,0)),GRS_115_1_G_Table_4!$A:$A,$A65)</f>
        <v>0</v>
      </c>
      <c r="C65" s="26">
        <f>SUMIFS(INDEX(GRS_115_1_G_Table_4!$A:$F,0,MATCH(C$55,GRS_115_1_G_Table_4!$9:$9,0)),GRS_115_1_G_Table_4!$A:$A,$A65)</f>
        <v>0</v>
      </c>
      <c r="D65" s="26">
        <f>SUMIFS(INDEX(GRS_115_1_G_Table_4!$A:$F,0,MATCH(D$55,GRS_115_1_G_Table_4!$9:$9,0)),GRS_115_1_G_Table_4!$A:$A,$A65)</f>
        <v>0</v>
      </c>
      <c r="E65" s="26">
        <f>SUMIFS(INDEX(GRS_115_1_G_Table_4!$A:$F,0,MATCH(E$55,GRS_115_1_G_Table_4!$9:$9,0)),GRS_115_1_G_Table_4!$A:$A,$A65)</f>
        <v>0</v>
      </c>
      <c r="F65" s="26">
        <f>SUMIFS(INDEX(GRS_115_1_G_Table_4!$A:$F,0,MATCH(F$55,GRS_115_1_G_Table_4!$9:$9,0)),GRS_115_1_G_Table_4!$A:$A,$A65)</f>
        <v>0</v>
      </c>
      <c r="G65" s="27">
        <f t="shared" si="18"/>
        <v>0</v>
      </c>
      <c r="H65" s="27">
        <f t="shared" si="19"/>
        <v>0</v>
      </c>
      <c r="I65" s="28">
        <v>0.16500000000000001</v>
      </c>
      <c r="J65" s="27">
        <f t="shared" si="20"/>
        <v>0</v>
      </c>
    </row>
    <row r="66" spans="1:10" x14ac:dyDescent="0.35">
      <c r="A66" s="25" t="s">
        <v>66</v>
      </c>
      <c r="B66" s="26">
        <f>SUMIFS(INDEX(GRS_115_1_G_Table_4!$A:$F,0,MATCH(B$55,GRS_115_1_G_Table_4!$9:$9,0)),GRS_115_1_G_Table_4!$A:$A,$A66)</f>
        <v>0</v>
      </c>
      <c r="C66" s="26">
        <f>SUMIFS(INDEX(GRS_115_1_G_Table_4!$A:$F,0,MATCH(C$55,GRS_115_1_G_Table_4!$9:$9,0)),GRS_115_1_G_Table_4!$A:$A,$A66)</f>
        <v>0</v>
      </c>
      <c r="D66" s="26">
        <f>SUMIFS(INDEX(GRS_115_1_G_Table_4!$A:$F,0,MATCH(D$55,GRS_115_1_G_Table_4!$9:$9,0)),GRS_115_1_G_Table_4!$A:$A,$A66)</f>
        <v>0</v>
      </c>
      <c r="E66" s="26">
        <f>SUMIFS(INDEX(GRS_115_1_G_Table_4!$A:$F,0,MATCH(E$55,GRS_115_1_G_Table_4!$9:$9,0)),GRS_115_1_G_Table_4!$A:$A,$A66)</f>
        <v>0</v>
      </c>
      <c r="F66" s="26">
        <f>SUMIFS(INDEX(GRS_115_1_G_Table_4!$A:$F,0,MATCH(F$55,GRS_115_1_G_Table_4!$9:$9,0)),GRS_115_1_G_Table_4!$A:$A,$A66)</f>
        <v>0</v>
      </c>
      <c r="G66" s="27">
        <f t="shared" si="18"/>
        <v>0</v>
      </c>
      <c r="H66" s="27">
        <f t="shared" si="19"/>
        <v>0</v>
      </c>
      <c r="I66" s="28">
        <v>0.16500000000000001</v>
      </c>
      <c r="J66" s="27">
        <f t="shared" si="20"/>
        <v>0</v>
      </c>
    </row>
    <row r="67" spans="1:10" x14ac:dyDescent="0.35">
      <c r="A67" s="25" t="s">
        <v>67</v>
      </c>
      <c r="B67" s="26">
        <f>SUMIFS(INDEX(GRS_115_1_G_Table_4!$A:$F,0,MATCH(B$55,GRS_115_1_G_Table_4!$9:$9,0)),GRS_115_1_G_Table_4!$A:$A,$A67)</f>
        <v>0</v>
      </c>
      <c r="C67" s="26">
        <f>SUMIFS(INDEX(GRS_115_1_G_Table_4!$A:$F,0,MATCH(C$55,GRS_115_1_G_Table_4!$9:$9,0)),GRS_115_1_G_Table_4!$A:$A,$A67)</f>
        <v>0</v>
      </c>
      <c r="D67" s="26">
        <f>SUMIFS(INDEX(GRS_115_1_G_Table_4!$A:$F,0,MATCH(D$55,GRS_115_1_G_Table_4!$9:$9,0)),GRS_115_1_G_Table_4!$A:$A,$A67)</f>
        <v>0</v>
      </c>
      <c r="E67" s="26">
        <f>SUMIFS(INDEX(GRS_115_1_G_Table_4!$A:$F,0,MATCH(E$55,GRS_115_1_G_Table_4!$9:$9,0)),GRS_115_1_G_Table_4!$A:$A,$A67)</f>
        <v>0</v>
      </c>
      <c r="F67" s="26">
        <f>SUMIFS(INDEX(GRS_115_1_G_Table_4!$A:$F,0,MATCH(F$55,GRS_115_1_G_Table_4!$9:$9,0)),GRS_115_1_G_Table_4!$A:$A,$A67)</f>
        <v>0</v>
      </c>
      <c r="G67" s="27">
        <f t="shared" si="18"/>
        <v>0</v>
      </c>
      <c r="H67" s="27">
        <f t="shared" si="19"/>
        <v>0</v>
      </c>
      <c r="I67" s="28">
        <v>0.21</v>
      </c>
      <c r="J67" s="27">
        <f t="shared" si="20"/>
        <v>0</v>
      </c>
    </row>
    <row r="68" spans="1:10" x14ac:dyDescent="0.35">
      <c r="A68" s="25" t="s">
        <v>68</v>
      </c>
      <c r="B68" s="26">
        <f>SUMIFS(INDEX(GRS_115_1_G_Table_4!$A:$F,0,MATCH(B$55,GRS_115_1_G_Table_4!$9:$9,0)),GRS_115_1_G_Table_4!$A:$A,$A68)</f>
        <v>0</v>
      </c>
      <c r="C68" s="26">
        <f>SUMIFS(INDEX(GRS_115_1_G_Table_4!$A:$F,0,MATCH(C$55,GRS_115_1_G_Table_4!$9:$9,0)),GRS_115_1_G_Table_4!$A:$A,$A68)</f>
        <v>0</v>
      </c>
      <c r="D68" s="26">
        <f>SUMIFS(INDEX(GRS_115_1_G_Table_4!$A:$F,0,MATCH(D$55,GRS_115_1_G_Table_4!$9:$9,0)),GRS_115_1_G_Table_4!$A:$A,$A68)</f>
        <v>0</v>
      </c>
      <c r="E68" s="26">
        <f>SUMIFS(INDEX(GRS_115_1_G_Table_4!$A:$F,0,MATCH(E$55,GRS_115_1_G_Table_4!$9:$9,0)),GRS_115_1_G_Table_4!$A:$A,$A68)</f>
        <v>0</v>
      </c>
      <c r="F68" s="26">
        <f>SUMIFS(INDEX(GRS_115_1_G_Table_4!$A:$F,0,MATCH(F$55,GRS_115_1_G_Table_4!$9:$9,0)),GRS_115_1_G_Table_4!$A:$A,$A68)</f>
        <v>0</v>
      </c>
      <c r="G68" s="27">
        <f t="shared" si="18"/>
        <v>0</v>
      </c>
      <c r="H68" s="27">
        <f t="shared" si="19"/>
        <v>0</v>
      </c>
      <c r="I68" s="28">
        <v>0.21</v>
      </c>
      <c r="J68" s="27">
        <f t="shared" si="20"/>
        <v>0</v>
      </c>
    </row>
    <row r="69" spans="1:10" x14ac:dyDescent="0.35">
      <c r="A69" s="25" t="s">
        <v>69</v>
      </c>
      <c r="B69" s="26">
        <f>SUMIFS(INDEX(GRS_115_1_G_Table_4!$A:$F,0,MATCH(B$55,GRS_115_1_G_Table_4!$9:$9,0)),GRS_115_1_G_Table_4!$A:$A,$A69)</f>
        <v>0</v>
      </c>
      <c r="C69" s="26">
        <f>SUMIFS(INDEX(GRS_115_1_G_Table_4!$A:$F,0,MATCH(C$55,GRS_115_1_G_Table_4!$9:$9,0)),GRS_115_1_G_Table_4!$A:$A,$A69)</f>
        <v>0</v>
      </c>
      <c r="D69" s="26">
        <f>SUMIFS(INDEX(GRS_115_1_G_Table_4!$A:$F,0,MATCH(D$55,GRS_115_1_G_Table_4!$9:$9,0)),GRS_115_1_G_Table_4!$A:$A,$A69)</f>
        <v>0</v>
      </c>
      <c r="E69" s="26">
        <f>SUMIFS(INDEX(GRS_115_1_G_Table_4!$A:$F,0,MATCH(E$55,GRS_115_1_G_Table_4!$9:$9,0)),GRS_115_1_G_Table_4!$A:$A,$A69)</f>
        <v>0</v>
      </c>
      <c r="F69" s="26">
        <f>SUMIFS(INDEX(GRS_115_1_G_Table_4!$A:$F,0,MATCH(F$55,GRS_115_1_G_Table_4!$9:$9,0)),GRS_115_1_G_Table_4!$A:$A,$A69)</f>
        <v>0</v>
      </c>
      <c r="G69" s="27">
        <f t="shared" si="18"/>
        <v>0</v>
      </c>
      <c r="H69" s="27">
        <f t="shared" si="19"/>
        <v>0</v>
      </c>
      <c r="I69" s="28">
        <v>0.21</v>
      </c>
      <c r="J69" s="27">
        <f t="shared" si="20"/>
        <v>0</v>
      </c>
    </row>
    <row r="70" spans="1:10" x14ac:dyDescent="0.35">
      <c r="A70" s="25" t="s">
        <v>70</v>
      </c>
      <c r="B70" s="26">
        <f>SUMIFS(INDEX(GRS_115_1_G_Table_4!$A:$F,0,MATCH(B$55,GRS_115_1_G_Table_4!$9:$9,0)),GRS_115_1_G_Table_4!$A:$A,$A70)</f>
        <v>0</v>
      </c>
      <c r="C70" s="26">
        <f>SUMIFS(INDEX(GRS_115_1_G_Table_4!$A:$F,0,MATCH(C$55,GRS_115_1_G_Table_4!$9:$9,0)),GRS_115_1_G_Table_4!$A:$A,$A70)</f>
        <v>0</v>
      </c>
      <c r="D70" s="26">
        <f>SUMIFS(INDEX(GRS_115_1_G_Table_4!$A:$F,0,MATCH(D$55,GRS_115_1_G_Table_4!$9:$9,0)),GRS_115_1_G_Table_4!$A:$A,$A70)</f>
        <v>0</v>
      </c>
      <c r="E70" s="26">
        <f>SUMIFS(INDEX(GRS_115_1_G_Table_4!$A:$F,0,MATCH(E$55,GRS_115_1_G_Table_4!$9:$9,0)),GRS_115_1_G_Table_4!$A:$A,$A70)</f>
        <v>0</v>
      </c>
      <c r="F70" s="26">
        <f>SUMIFS(INDEX(GRS_115_1_G_Table_4!$A:$F,0,MATCH(F$55,GRS_115_1_G_Table_4!$9:$9,0)),GRS_115_1_G_Table_4!$A:$A,$A70)</f>
        <v>0</v>
      </c>
      <c r="G70" s="27">
        <f t="shared" si="18"/>
        <v>0</v>
      </c>
      <c r="H70" s="27">
        <f t="shared" si="19"/>
        <v>0</v>
      </c>
      <c r="I70" s="28">
        <v>0.21</v>
      </c>
      <c r="J70" s="27">
        <f t="shared" si="20"/>
        <v>0</v>
      </c>
    </row>
    <row r="71" spans="1:10" x14ac:dyDescent="0.35">
      <c r="A71" s="25" t="s">
        <v>71</v>
      </c>
      <c r="B71" s="26">
        <f>SUMIFS(INDEX(GRS_115_1_G_Table_4!$A:$F,0,MATCH(B$55,GRS_115_1_G_Table_4!$9:$9,0)),GRS_115_1_G_Table_4!$A:$A,$A71)</f>
        <v>0</v>
      </c>
      <c r="C71" s="26">
        <f>SUMIFS(INDEX(GRS_115_1_G_Table_4!$A:$F,0,MATCH(C$55,GRS_115_1_G_Table_4!$9:$9,0)),GRS_115_1_G_Table_4!$A:$A,$A71)</f>
        <v>0</v>
      </c>
      <c r="D71" s="26">
        <f>SUMIFS(INDEX(GRS_115_1_G_Table_4!$A:$F,0,MATCH(D$55,GRS_115_1_G_Table_4!$9:$9,0)),GRS_115_1_G_Table_4!$A:$A,$A71)</f>
        <v>0</v>
      </c>
      <c r="E71" s="26">
        <f>SUMIFS(INDEX(GRS_115_1_G_Table_4!$A:$F,0,MATCH(E$55,GRS_115_1_G_Table_4!$9:$9,0)),GRS_115_1_G_Table_4!$A:$A,$A71)</f>
        <v>0</v>
      </c>
      <c r="F71" s="26">
        <f>SUMIFS(INDEX(GRS_115_1_G_Table_4!$A:$F,0,MATCH(F$55,GRS_115_1_G_Table_4!$9:$9,0)),GRS_115_1_G_Table_4!$A:$A,$A71)</f>
        <v>0</v>
      </c>
      <c r="G71" s="27">
        <f t="shared" si="18"/>
        <v>0</v>
      </c>
      <c r="H71" s="27">
        <f t="shared" si="19"/>
        <v>0</v>
      </c>
      <c r="I71" s="28">
        <v>0.21</v>
      </c>
      <c r="J71" s="27">
        <f t="shared" si="20"/>
        <v>0</v>
      </c>
    </row>
    <row r="72" spans="1:10" x14ac:dyDescent="0.35">
      <c r="A72" s="25" t="s">
        <v>72</v>
      </c>
      <c r="B72" s="26">
        <f>SUMIFS(INDEX(GRS_115_1_G_Table_4!$A:$F,0,MATCH(B$55,GRS_115_1_G_Table_4!$9:$9,0)),GRS_115_1_G_Table_4!$A:$A,$A72)</f>
        <v>0</v>
      </c>
      <c r="C72" s="26">
        <f>SUMIFS(INDEX(GRS_115_1_G_Table_4!$A:$F,0,MATCH(C$55,GRS_115_1_G_Table_4!$9:$9,0)),GRS_115_1_G_Table_4!$A:$A,$A72)</f>
        <v>0</v>
      </c>
      <c r="D72" s="26">
        <f>SUMIFS(INDEX(GRS_115_1_G_Table_4!$A:$F,0,MATCH(D$55,GRS_115_1_G_Table_4!$9:$9,0)),GRS_115_1_G_Table_4!$A:$A,$A72)</f>
        <v>0</v>
      </c>
      <c r="E72" s="26">
        <f>SUMIFS(INDEX(GRS_115_1_G_Table_4!$A:$F,0,MATCH(E$55,GRS_115_1_G_Table_4!$9:$9,0)),GRS_115_1_G_Table_4!$A:$A,$A72)</f>
        <v>0</v>
      </c>
      <c r="F72" s="26">
        <f>SUMIFS(INDEX(GRS_115_1_G_Table_4!$A:$F,0,MATCH(F$55,GRS_115_1_G_Table_4!$9:$9,0)),GRS_115_1_G_Table_4!$A:$A,$A72)</f>
        <v>0</v>
      </c>
      <c r="G72" s="27">
        <f t="shared" si="18"/>
        <v>0</v>
      </c>
      <c r="H72" s="27">
        <f t="shared" si="19"/>
        <v>0</v>
      </c>
      <c r="I72" s="28">
        <v>0.21</v>
      </c>
      <c r="J72" s="27">
        <f t="shared" si="20"/>
        <v>0</v>
      </c>
    </row>
    <row r="73" spans="1:10" x14ac:dyDescent="0.35">
      <c r="A73" s="25" t="s">
        <v>73</v>
      </c>
      <c r="B73" s="26">
        <f>SUMIFS(INDEX(GRS_115_1_G_Table_4!$A:$F,0,MATCH(B$55,GRS_115_1_G_Table_4!$9:$9,0)),GRS_115_1_G_Table_4!$A:$A,$A73)</f>
        <v>0</v>
      </c>
      <c r="C73" s="26">
        <f>SUMIFS(INDEX(GRS_115_1_G_Table_4!$A:$F,0,MATCH(C$55,GRS_115_1_G_Table_4!$9:$9,0)),GRS_115_1_G_Table_4!$A:$A,$A73)</f>
        <v>0</v>
      </c>
      <c r="D73" s="26">
        <f>SUMIFS(INDEX(GRS_115_1_G_Table_4!$A:$F,0,MATCH(D$55,GRS_115_1_G_Table_4!$9:$9,0)),GRS_115_1_G_Table_4!$A:$A,$A73)</f>
        <v>0</v>
      </c>
      <c r="E73" s="26">
        <f>SUMIFS(INDEX(GRS_115_1_G_Table_4!$A:$F,0,MATCH(E$55,GRS_115_1_G_Table_4!$9:$9,0)),GRS_115_1_G_Table_4!$A:$A,$A73)</f>
        <v>0</v>
      </c>
      <c r="F73" s="26">
        <f>SUMIFS(INDEX(GRS_115_1_G_Table_4!$A:$F,0,MATCH(F$55,GRS_115_1_G_Table_4!$9:$9,0)),GRS_115_1_G_Table_4!$A:$A,$A73)</f>
        <v>0</v>
      </c>
      <c r="G73" s="27">
        <f t="shared" si="18"/>
        <v>0</v>
      </c>
      <c r="H73" s="27">
        <f t="shared" si="19"/>
        <v>0</v>
      </c>
      <c r="I73" s="28">
        <v>0.21</v>
      </c>
      <c r="J73" s="27">
        <f t="shared" si="20"/>
        <v>0</v>
      </c>
    </row>
    <row r="74" spans="1:10" x14ac:dyDescent="0.35">
      <c r="A74" s="25" t="s">
        <v>74</v>
      </c>
      <c r="B74" s="26">
        <f>SUMIFS(INDEX(GRS_115_1_G_Table_4!$A:$F,0,MATCH(B$55,GRS_115_1_G_Table_4!$9:$9,0)),GRS_115_1_G_Table_4!$A:$A,$A74)</f>
        <v>0</v>
      </c>
      <c r="C74" s="26">
        <f>SUMIFS(INDEX(GRS_115_1_G_Table_4!$A:$F,0,MATCH(C$55,GRS_115_1_G_Table_4!$9:$9,0)),GRS_115_1_G_Table_4!$A:$A,$A74)</f>
        <v>0</v>
      </c>
      <c r="D74" s="26">
        <f>SUMIFS(INDEX(GRS_115_1_G_Table_4!$A:$F,0,MATCH(D$55,GRS_115_1_G_Table_4!$9:$9,0)),GRS_115_1_G_Table_4!$A:$A,$A74)</f>
        <v>0</v>
      </c>
      <c r="E74" s="26">
        <f>SUMIFS(INDEX(GRS_115_1_G_Table_4!$A:$F,0,MATCH(E$55,GRS_115_1_G_Table_4!$9:$9,0)),GRS_115_1_G_Table_4!$A:$A,$A74)</f>
        <v>0</v>
      </c>
      <c r="F74" s="26">
        <f>SUMIFS(INDEX(GRS_115_1_G_Table_4!$A:$F,0,MATCH(F$55,GRS_115_1_G_Table_4!$9:$9,0)),GRS_115_1_G_Table_4!$A:$A,$A74)</f>
        <v>0</v>
      </c>
      <c r="G74" s="27">
        <f t="shared" si="18"/>
        <v>0</v>
      </c>
      <c r="H74" s="27">
        <f t="shared" si="19"/>
        <v>0</v>
      </c>
      <c r="I74" s="28">
        <v>0.21</v>
      </c>
      <c r="J74" s="27">
        <f t="shared" si="20"/>
        <v>0</v>
      </c>
    </row>
    <row r="75" spans="1:10" x14ac:dyDescent="0.35">
      <c r="A75" s="25" t="s">
        <v>75</v>
      </c>
      <c r="B75" s="26">
        <f>SUMIFS(INDEX(GRS_115_1_G_Table_4!$A:$F,0,MATCH(B$55,GRS_115_1_G_Table_4!$9:$9,0)),GRS_115_1_G_Table_4!$A:$A,$A75)</f>
        <v>0</v>
      </c>
      <c r="C75" s="26">
        <f>SUMIFS(INDEX(GRS_115_1_G_Table_4!$A:$F,0,MATCH(C$55,GRS_115_1_G_Table_4!$9:$9,0)),GRS_115_1_G_Table_4!$A:$A,$A75)</f>
        <v>0</v>
      </c>
      <c r="D75" s="26">
        <f>SUMIFS(INDEX(GRS_115_1_G_Table_4!$A:$F,0,MATCH(D$55,GRS_115_1_G_Table_4!$9:$9,0)),GRS_115_1_G_Table_4!$A:$A,$A75)</f>
        <v>0</v>
      </c>
      <c r="E75" s="26">
        <f>SUMIFS(INDEX(GRS_115_1_G_Table_4!$A:$F,0,MATCH(E$55,GRS_115_1_G_Table_4!$9:$9,0)),GRS_115_1_G_Table_4!$A:$A,$A75)</f>
        <v>0</v>
      </c>
      <c r="F75" s="26">
        <f>SUMIFS(INDEX(GRS_115_1_G_Table_4!$A:$F,0,MATCH(F$55,GRS_115_1_G_Table_4!$9:$9,0)),GRS_115_1_G_Table_4!$A:$A,$A75)</f>
        <v>0</v>
      </c>
      <c r="G75" s="27">
        <f t="shared" si="18"/>
        <v>0</v>
      </c>
      <c r="H75" s="27">
        <f t="shared" si="19"/>
        <v>0</v>
      </c>
      <c r="I75" s="28">
        <v>0.15</v>
      </c>
      <c r="J75" s="27">
        <f t="shared" si="20"/>
        <v>0</v>
      </c>
    </row>
    <row r="76" spans="1:10" x14ac:dyDescent="0.35">
      <c r="A76" s="25" t="s">
        <v>76</v>
      </c>
      <c r="B76" s="26">
        <f>SUMIFS(INDEX(GRS_115_1_G_Table_4!$A:$F,0,MATCH(B$55,GRS_115_1_G_Table_4!$9:$9,0)),GRS_115_1_G_Table_4!$A:$A,$A76)</f>
        <v>0</v>
      </c>
      <c r="C76" s="26">
        <f>SUMIFS(INDEX(GRS_115_1_G_Table_4!$A:$F,0,MATCH(C$55,GRS_115_1_G_Table_4!$9:$9,0)),GRS_115_1_G_Table_4!$A:$A,$A76)</f>
        <v>0</v>
      </c>
      <c r="D76" s="26">
        <f>SUMIFS(INDEX(GRS_115_1_G_Table_4!$A:$F,0,MATCH(D$55,GRS_115_1_G_Table_4!$9:$9,0)),GRS_115_1_G_Table_4!$A:$A,$A76)</f>
        <v>0</v>
      </c>
      <c r="E76" s="26">
        <f>SUMIFS(INDEX(GRS_115_1_G_Table_4!$A:$F,0,MATCH(E$55,GRS_115_1_G_Table_4!$9:$9,0)),GRS_115_1_G_Table_4!$A:$A,$A76)</f>
        <v>0</v>
      </c>
      <c r="F76" s="26">
        <f>SUMIFS(INDEX(GRS_115_1_G_Table_4!$A:$F,0,MATCH(F$55,GRS_115_1_G_Table_4!$9:$9,0)),GRS_115_1_G_Table_4!$A:$A,$A76)</f>
        <v>0</v>
      </c>
      <c r="G76" s="27">
        <f t="shared" si="18"/>
        <v>0</v>
      </c>
      <c r="H76" s="27">
        <f t="shared" si="19"/>
        <v>0</v>
      </c>
      <c r="I76" s="28">
        <v>0.18</v>
      </c>
      <c r="J76" s="27">
        <f t="shared" si="20"/>
        <v>0</v>
      </c>
    </row>
    <row r="77" spans="1:10" x14ac:dyDescent="0.35">
      <c r="A77" s="25" t="s">
        <v>77</v>
      </c>
      <c r="B77" s="26">
        <f>SUMIFS(INDEX(GRS_115_1_G_Table_4!$A:$F,0,MATCH(B$55,GRS_115_1_G_Table_4!$9:$9,0)),GRS_115_1_G_Table_4!$A:$A,$A77)</f>
        <v>0</v>
      </c>
      <c r="C77" s="26">
        <f>SUMIFS(INDEX(GRS_115_1_G_Table_4!$A:$F,0,MATCH(C$55,GRS_115_1_G_Table_4!$9:$9,0)),GRS_115_1_G_Table_4!$A:$A,$A77)</f>
        <v>0</v>
      </c>
      <c r="D77" s="26">
        <f>SUMIFS(INDEX(GRS_115_1_G_Table_4!$A:$F,0,MATCH(D$55,GRS_115_1_G_Table_4!$9:$9,0)),GRS_115_1_G_Table_4!$A:$A,$A77)</f>
        <v>0</v>
      </c>
      <c r="E77" s="26">
        <f>SUMIFS(INDEX(GRS_115_1_G_Table_4!$A:$F,0,MATCH(E$55,GRS_115_1_G_Table_4!$9:$9,0)),GRS_115_1_G_Table_4!$A:$A,$A77)</f>
        <v>0</v>
      </c>
      <c r="F77" s="26">
        <f>SUMIFS(INDEX(GRS_115_1_G_Table_4!$A:$F,0,MATCH(F$55,GRS_115_1_G_Table_4!$9:$9,0)),GRS_115_1_G_Table_4!$A:$A,$A77)</f>
        <v>0</v>
      </c>
      <c r="G77" s="27">
        <f t="shared" si="18"/>
        <v>0</v>
      </c>
      <c r="H77" s="27">
        <f t="shared" si="19"/>
        <v>0</v>
      </c>
      <c r="I77" s="28">
        <v>0.22500000000000001</v>
      </c>
      <c r="J77" s="27">
        <f t="shared" si="20"/>
        <v>0</v>
      </c>
    </row>
    <row r="78" spans="1:10" x14ac:dyDescent="0.35">
      <c r="A78" s="25" t="s">
        <v>78</v>
      </c>
      <c r="B78" s="26">
        <f>SUMIFS(INDEX(GRS_115_1_G_Table_4!$A:$F,0,MATCH(B$55,GRS_115_1_G_Table_4!$9:$9,0)),GRS_115_1_G_Table_4!$A:$A,$A78)</f>
        <v>0</v>
      </c>
      <c r="C78" s="26">
        <f>SUMIFS(INDEX(GRS_115_1_G_Table_4!$A:$F,0,MATCH(C$55,GRS_115_1_G_Table_4!$9:$9,0)),GRS_115_1_G_Table_4!$A:$A,$A78)</f>
        <v>0</v>
      </c>
      <c r="D78" s="26">
        <f>SUMIFS(INDEX(GRS_115_1_G_Table_4!$A:$F,0,MATCH(D$55,GRS_115_1_G_Table_4!$9:$9,0)),GRS_115_1_G_Table_4!$A:$A,$A78)</f>
        <v>0</v>
      </c>
      <c r="E78" s="26">
        <f>SUMIFS(INDEX(GRS_115_1_G_Table_4!$A:$F,0,MATCH(E$55,GRS_115_1_G_Table_4!$9:$9,0)),GRS_115_1_G_Table_4!$A:$A,$A78)</f>
        <v>0</v>
      </c>
      <c r="F78" s="26">
        <f>SUMIFS(INDEX(GRS_115_1_G_Table_4!$A:$F,0,MATCH(F$55,GRS_115_1_G_Table_4!$9:$9,0)),GRS_115_1_G_Table_4!$A:$A,$A78)</f>
        <v>0</v>
      </c>
      <c r="G78" s="27">
        <f t="shared" si="18"/>
        <v>0</v>
      </c>
      <c r="H78" s="27">
        <f t="shared" si="19"/>
        <v>0</v>
      </c>
      <c r="I78" s="28">
        <v>0.18</v>
      </c>
      <c r="J78" s="27">
        <f t="shared" si="20"/>
        <v>0</v>
      </c>
    </row>
    <row r="79" spans="1:10" x14ac:dyDescent="0.35">
      <c r="A79" s="25" t="s">
        <v>79</v>
      </c>
      <c r="B79" s="26">
        <f>SUMIFS(INDEX(GRS_115_1_G_Table_4!$A:$F,0,MATCH(B$55,GRS_115_1_G_Table_4!$9:$9,0)),GRS_115_1_G_Table_4!$A:$A,$A79)</f>
        <v>0</v>
      </c>
      <c r="C79" s="26">
        <f>SUMIFS(INDEX(GRS_115_1_G_Table_4!$A:$F,0,MATCH(C$55,GRS_115_1_G_Table_4!$9:$9,0)),GRS_115_1_G_Table_4!$A:$A,$A79)</f>
        <v>0</v>
      </c>
      <c r="D79" s="26">
        <f>SUMIFS(INDEX(GRS_115_1_G_Table_4!$A:$F,0,MATCH(D$55,GRS_115_1_G_Table_4!$9:$9,0)),GRS_115_1_G_Table_4!$A:$A,$A79)</f>
        <v>0</v>
      </c>
      <c r="E79" s="26">
        <f>SUMIFS(INDEX(GRS_115_1_G_Table_4!$A:$F,0,MATCH(E$55,GRS_115_1_G_Table_4!$9:$9,0)),GRS_115_1_G_Table_4!$A:$A,$A79)</f>
        <v>0</v>
      </c>
      <c r="F79" s="26">
        <f>SUMIFS(INDEX(GRS_115_1_G_Table_4!$A:$F,0,MATCH(F$55,GRS_115_1_G_Table_4!$9:$9,0)),GRS_115_1_G_Table_4!$A:$A,$A79)</f>
        <v>0</v>
      </c>
      <c r="G79" s="27">
        <f t="shared" si="18"/>
        <v>0</v>
      </c>
      <c r="H79" s="27">
        <f t="shared" si="19"/>
        <v>0</v>
      </c>
      <c r="I79" s="28">
        <v>0.21</v>
      </c>
      <c r="J79" s="27">
        <f t="shared" si="20"/>
        <v>0</v>
      </c>
    </row>
    <row r="80" spans="1:10" x14ac:dyDescent="0.35">
      <c r="A80" s="25" t="s">
        <v>80</v>
      </c>
      <c r="B80" s="26">
        <f>SUMIFS(INDEX(GRS_115_1_G_Table_4!$A:$F,0,MATCH(B$55,GRS_115_1_G_Table_4!$9:$9,0)),GRS_115_1_G_Table_4!$A:$A,$A80)</f>
        <v>0</v>
      </c>
      <c r="C80" s="26">
        <f>SUMIFS(INDEX(GRS_115_1_G_Table_4!$A:$F,0,MATCH(C$55,GRS_115_1_G_Table_4!$9:$9,0)),GRS_115_1_G_Table_4!$A:$A,$A80)</f>
        <v>0</v>
      </c>
      <c r="D80" s="26">
        <f>SUMIFS(INDEX(GRS_115_1_G_Table_4!$A:$F,0,MATCH(D$55,GRS_115_1_G_Table_4!$9:$9,0)),GRS_115_1_G_Table_4!$A:$A,$A80)</f>
        <v>0</v>
      </c>
      <c r="E80" s="26">
        <f>SUMIFS(INDEX(GRS_115_1_G_Table_4!$A:$F,0,MATCH(E$55,GRS_115_1_G_Table_4!$9:$9,0)),GRS_115_1_G_Table_4!$A:$A,$A80)</f>
        <v>0</v>
      </c>
      <c r="F80" s="26">
        <f>SUMIFS(INDEX(GRS_115_1_G_Table_4!$A:$F,0,MATCH(F$55,GRS_115_1_G_Table_4!$9:$9,0)),GRS_115_1_G_Table_4!$A:$A,$A80)</f>
        <v>0</v>
      </c>
      <c r="G80" s="27">
        <f t="shared" si="18"/>
        <v>0</v>
      </c>
      <c r="H80" s="27">
        <f t="shared" si="19"/>
        <v>0</v>
      </c>
      <c r="I80" s="28">
        <v>0.255</v>
      </c>
      <c r="J80" s="27">
        <f t="shared" si="20"/>
        <v>0</v>
      </c>
    </row>
    <row r="83" spans="1:10" x14ac:dyDescent="0.35">
      <c r="A83" s="31" t="s">
        <v>101</v>
      </c>
      <c r="B83" s="21"/>
      <c r="C83" s="21"/>
      <c r="D83" s="21"/>
      <c r="E83" s="21"/>
      <c r="F83" s="21"/>
      <c r="G83" s="21"/>
      <c r="H83" s="21"/>
      <c r="I83" s="21"/>
      <c r="J83" s="21"/>
    </row>
    <row r="84" spans="1:10" ht="69.75" x14ac:dyDescent="0.35">
      <c r="A84" s="22" t="s">
        <v>13</v>
      </c>
      <c r="B84" s="23" t="s">
        <v>16</v>
      </c>
      <c r="C84" s="23" t="s">
        <v>17</v>
      </c>
      <c r="D84" s="23" t="s">
        <v>18</v>
      </c>
      <c r="E84" s="23" t="s">
        <v>19</v>
      </c>
      <c r="F84" s="23" t="s">
        <v>20</v>
      </c>
      <c r="G84" s="24" t="s">
        <v>99</v>
      </c>
      <c r="H84" s="24" t="s">
        <v>100</v>
      </c>
      <c r="I84" s="23" t="s">
        <v>15</v>
      </c>
      <c r="J84" s="24" t="s">
        <v>91</v>
      </c>
    </row>
    <row r="85" spans="1:10" x14ac:dyDescent="0.35">
      <c r="A85" s="32" t="s">
        <v>88</v>
      </c>
      <c r="B85" s="32"/>
      <c r="C85" s="32"/>
      <c r="D85" s="32"/>
      <c r="E85" s="32"/>
      <c r="F85" s="32"/>
      <c r="G85" s="32"/>
      <c r="H85" s="32"/>
      <c r="I85" s="32"/>
      <c r="J85" s="32"/>
    </row>
    <row r="86" spans="1:10" x14ac:dyDescent="0.35">
      <c r="A86" s="33" t="s">
        <v>81</v>
      </c>
      <c r="B86" s="26">
        <f>SUMIFS(INDEX(GRS_115_1_G_Table_5!$A:$H,0,MATCH(B$84,GRS_115_1_G_Table_5!$9:$9,0)),GRS_115_1_G_Table_5!$A:$A,$A86,GRS_115_1_G_Table_5!$B:$B,Playback!$A$85)</f>
        <v>0</v>
      </c>
      <c r="C86" s="26">
        <f>SUMIFS(INDEX(GRS_115_1_G_Table_5!$A:$H,0,MATCH(C$84,GRS_115_1_G_Table_5!$9:$9,0)),GRS_115_1_G_Table_5!$A:$A,$A86,GRS_115_1_G_Table_5!$B:$B,Playback!$A$85)</f>
        <v>0</v>
      </c>
      <c r="D86" s="26">
        <f>SUMIFS(INDEX(GRS_115_1_G_Table_5!$A:$H,0,MATCH(D$84,GRS_115_1_G_Table_5!$9:$9,0)),GRS_115_1_G_Table_5!$A:$A,$A86,GRS_115_1_G_Table_5!$B:$B,Playback!$A$85)</f>
        <v>0</v>
      </c>
      <c r="E86" s="26">
        <f>SUMIFS(INDEX(GRS_115_1_G_Table_5!$A:$H,0,MATCH(E$84,GRS_115_1_G_Table_5!$9:$9,0)),GRS_115_1_G_Table_5!$A:$A,$A86,GRS_115_1_G_Table_5!$B:$B,Playback!$A$85)</f>
        <v>0</v>
      </c>
      <c r="F86" s="26">
        <f>SUMIFS(INDEX(GRS_115_1_G_Table_5!$A:$H,0,MATCH(F$84,GRS_115_1_G_Table_5!$9:$9,0)),GRS_115_1_G_Table_5!$A:$A,$A86,GRS_115_1_G_Table_5!$B:$B,Playback!$A$85)</f>
        <v>0</v>
      </c>
      <c r="G86" s="27">
        <f>$B86+$C86-$D86-$E86</f>
        <v>0</v>
      </c>
      <c r="H86" s="27">
        <f t="shared" ref="H86:H92" si="21">SUM(G86,F86)</f>
        <v>0</v>
      </c>
      <c r="I86" s="37">
        <f>SUMIFS(INDEX(GRS_115_1_G_Table_5!$A:$H,0,MATCH(I$84,GRS_115_1_G_Table_5!$9:$9,0)),GRS_115_1_G_Table_5!$A:$A,$A86,GRS_115_1_G_Table_5!$B:$B,Playback!$A$85)</f>
        <v>0</v>
      </c>
      <c r="J86" s="27">
        <f t="shared" ref="J86:J92" si="22">MAX(0,H86*I86)</f>
        <v>0</v>
      </c>
    </row>
    <row r="87" spans="1:10" x14ac:dyDescent="0.35">
      <c r="A87" s="33" t="s">
        <v>82</v>
      </c>
      <c r="B87" s="26">
        <f>SUMIFS(INDEX(GRS_115_1_G_Table_5!$A:$H,0,MATCH(B$84,GRS_115_1_G_Table_5!$9:$9,0)),GRS_115_1_G_Table_5!$A:$A,$A87,GRS_115_1_G_Table_5!$B:$B,Playback!$A$85)</f>
        <v>0</v>
      </c>
      <c r="C87" s="26">
        <f>SUMIFS(INDEX(GRS_115_1_G_Table_5!$A:$H,0,MATCH(C$84,GRS_115_1_G_Table_5!$9:$9,0)),GRS_115_1_G_Table_5!$A:$A,$A87,GRS_115_1_G_Table_5!$B:$B,Playback!$A$85)</f>
        <v>0</v>
      </c>
      <c r="D87" s="26">
        <f>SUMIFS(INDEX(GRS_115_1_G_Table_5!$A:$H,0,MATCH(D$84,GRS_115_1_G_Table_5!$9:$9,0)),GRS_115_1_G_Table_5!$A:$A,$A87,GRS_115_1_G_Table_5!$B:$B,Playback!$A$85)</f>
        <v>0</v>
      </c>
      <c r="E87" s="26">
        <f>SUMIFS(INDEX(GRS_115_1_G_Table_5!$A:$H,0,MATCH(E$84,GRS_115_1_G_Table_5!$9:$9,0)),GRS_115_1_G_Table_5!$A:$A,$A87,GRS_115_1_G_Table_5!$B:$B,Playback!$A$85)</f>
        <v>0</v>
      </c>
      <c r="F87" s="26">
        <f>SUMIFS(INDEX(GRS_115_1_G_Table_5!$A:$H,0,MATCH(F$84,GRS_115_1_G_Table_5!$9:$9,0)),GRS_115_1_G_Table_5!$A:$A,$A87,GRS_115_1_G_Table_5!$B:$B,Playback!$A$85)</f>
        <v>0</v>
      </c>
      <c r="G87" s="27">
        <f t="shared" ref="G87:G100" si="23">$B87+$C87-$D87-$E87</f>
        <v>0</v>
      </c>
      <c r="H87" s="27">
        <f t="shared" si="21"/>
        <v>0</v>
      </c>
      <c r="I87" s="37">
        <f>SUMIFS(INDEX(GRS_115_1_G_Table_5!$A:$H,0,MATCH(I$84,GRS_115_1_G_Table_5!$9:$9,0)),GRS_115_1_G_Table_5!$A:$A,$A87,GRS_115_1_G_Table_5!$B:$B,Playback!$A$85)</f>
        <v>0</v>
      </c>
      <c r="J87" s="27">
        <f t="shared" si="22"/>
        <v>0</v>
      </c>
    </row>
    <row r="88" spans="1:10" x14ac:dyDescent="0.35">
      <c r="A88" s="33" t="s">
        <v>83</v>
      </c>
      <c r="B88" s="26">
        <f>SUMIFS(INDEX(GRS_115_1_G_Table_5!$A:$H,0,MATCH(B$84,GRS_115_1_G_Table_5!$9:$9,0)),GRS_115_1_G_Table_5!$A:$A,$A88,GRS_115_1_G_Table_5!$B:$B,Playback!$A$85)</f>
        <v>0</v>
      </c>
      <c r="C88" s="26">
        <f>SUMIFS(INDEX(GRS_115_1_G_Table_5!$A:$H,0,MATCH(C$84,GRS_115_1_G_Table_5!$9:$9,0)),GRS_115_1_G_Table_5!$A:$A,$A88,GRS_115_1_G_Table_5!$B:$B,Playback!$A$85)</f>
        <v>0</v>
      </c>
      <c r="D88" s="26">
        <f>SUMIFS(INDEX(GRS_115_1_G_Table_5!$A:$H,0,MATCH(D$84,GRS_115_1_G_Table_5!$9:$9,0)),GRS_115_1_G_Table_5!$A:$A,$A88,GRS_115_1_G_Table_5!$B:$B,Playback!$A$85)</f>
        <v>0</v>
      </c>
      <c r="E88" s="26">
        <f>SUMIFS(INDEX(GRS_115_1_G_Table_5!$A:$H,0,MATCH(E$84,GRS_115_1_G_Table_5!$9:$9,0)),GRS_115_1_G_Table_5!$A:$A,$A88,GRS_115_1_G_Table_5!$B:$B,Playback!$A$85)</f>
        <v>0</v>
      </c>
      <c r="F88" s="26">
        <f>SUMIFS(INDEX(GRS_115_1_G_Table_5!$A:$H,0,MATCH(F$84,GRS_115_1_G_Table_5!$9:$9,0)),GRS_115_1_G_Table_5!$A:$A,$A88,GRS_115_1_G_Table_5!$B:$B,Playback!$A$85)</f>
        <v>0</v>
      </c>
      <c r="G88" s="27">
        <f t="shared" si="23"/>
        <v>0</v>
      </c>
      <c r="H88" s="27">
        <f t="shared" si="21"/>
        <v>0</v>
      </c>
      <c r="I88" s="37">
        <f>SUMIFS(INDEX(GRS_115_1_G_Table_5!$A:$H,0,MATCH(I$84,GRS_115_1_G_Table_5!$9:$9,0)),GRS_115_1_G_Table_5!$A:$A,$A88,GRS_115_1_G_Table_5!$B:$B,Playback!$A$85)</f>
        <v>0</v>
      </c>
      <c r="J88" s="27">
        <f t="shared" si="22"/>
        <v>0</v>
      </c>
    </row>
    <row r="89" spans="1:10" x14ac:dyDescent="0.35">
      <c r="A89" s="33" t="s">
        <v>84</v>
      </c>
      <c r="B89" s="26">
        <f>SUMIFS(INDEX(GRS_115_1_G_Table_5!$A:$H,0,MATCH(B$84,GRS_115_1_G_Table_5!$9:$9,0)),GRS_115_1_G_Table_5!$A:$A,$A89,GRS_115_1_G_Table_5!$B:$B,Playback!$A$85)</f>
        <v>0</v>
      </c>
      <c r="C89" s="26">
        <f>SUMIFS(INDEX(GRS_115_1_G_Table_5!$A:$H,0,MATCH(C$84,GRS_115_1_G_Table_5!$9:$9,0)),GRS_115_1_G_Table_5!$A:$A,$A89,GRS_115_1_G_Table_5!$B:$B,Playback!$A$85)</f>
        <v>0</v>
      </c>
      <c r="D89" s="26">
        <f>SUMIFS(INDEX(GRS_115_1_G_Table_5!$A:$H,0,MATCH(D$84,GRS_115_1_G_Table_5!$9:$9,0)),GRS_115_1_G_Table_5!$A:$A,$A89,GRS_115_1_G_Table_5!$B:$B,Playback!$A$85)</f>
        <v>0</v>
      </c>
      <c r="E89" s="26">
        <f>SUMIFS(INDEX(GRS_115_1_G_Table_5!$A:$H,0,MATCH(E$84,GRS_115_1_G_Table_5!$9:$9,0)),GRS_115_1_G_Table_5!$A:$A,$A89,GRS_115_1_G_Table_5!$B:$B,Playback!$A$85)</f>
        <v>0</v>
      </c>
      <c r="F89" s="26">
        <f>SUMIFS(INDEX(GRS_115_1_G_Table_5!$A:$H,0,MATCH(F$84,GRS_115_1_G_Table_5!$9:$9,0)),GRS_115_1_G_Table_5!$A:$A,$A89,GRS_115_1_G_Table_5!$B:$B,Playback!$A$85)</f>
        <v>0</v>
      </c>
      <c r="G89" s="27">
        <f t="shared" si="23"/>
        <v>0</v>
      </c>
      <c r="H89" s="27">
        <f t="shared" si="21"/>
        <v>0</v>
      </c>
      <c r="I89" s="37">
        <f>SUMIFS(INDEX(GRS_115_1_G_Table_5!$A:$H,0,MATCH(I$84,GRS_115_1_G_Table_5!$9:$9,0)),GRS_115_1_G_Table_5!$A:$A,$A89,GRS_115_1_G_Table_5!$B:$B,Playback!$A$85)</f>
        <v>0</v>
      </c>
      <c r="J89" s="27">
        <f t="shared" si="22"/>
        <v>0</v>
      </c>
    </row>
    <row r="90" spans="1:10" x14ac:dyDescent="0.35">
      <c r="A90" s="33" t="s">
        <v>85</v>
      </c>
      <c r="B90" s="26">
        <f>SUMIFS(INDEX(GRS_115_1_G_Table_5!$A:$H,0,MATCH(B$84,GRS_115_1_G_Table_5!$9:$9,0)),GRS_115_1_G_Table_5!$A:$A,$A90,GRS_115_1_G_Table_5!$B:$B,Playback!$A$85)</f>
        <v>0</v>
      </c>
      <c r="C90" s="26">
        <f>SUMIFS(INDEX(GRS_115_1_G_Table_5!$A:$H,0,MATCH(C$84,GRS_115_1_G_Table_5!$9:$9,0)),GRS_115_1_G_Table_5!$A:$A,$A90,GRS_115_1_G_Table_5!$B:$B,Playback!$A$85)</f>
        <v>0</v>
      </c>
      <c r="D90" s="26">
        <f>SUMIFS(INDEX(GRS_115_1_G_Table_5!$A:$H,0,MATCH(D$84,GRS_115_1_G_Table_5!$9:$9,0)),GRS_115_1_G_Table_5!$A:$A,$A90,GRS_115_1_G_Table_5!$B:$B,Playback!$A$85)</f>
        <v>0</v>
      </c>
      <c r="E90" s="26">
        <f>SUMIFS(INDEX(GRS_115_1_G_Table_5!$A:$H,0,MATCH(E$84,GRS_115_1_G_Table_5!$9:$9,0)),GRS_115_1_G_Table_5!$A:$A,$A90,GRS_115_1_G_Table_5!$B:$B,Playback!$A$85)</f>
        <v>0</v>
      </c>
      <c r="F90" s="26">
        <f>SUMIFS(INDEX(GRS_115_1_G_Table_5!$A:$H,0,MATCH(F$84,GRS_115_1_G_Table_5!$9:$9,0)),GRS_115_1_G_Table_5!$A:$A,$A90,GRS_115_1_G_Table_5!$B:$B,Playback!$A$85)</f>
        <v>0</v>
      </c>
      <c r="G90" s="27">
        <f t="shared" si="23"/>
        <v>0</v>
      </c>
      <c r="H90" s="27">
        <f t="shared" si="21"/>
        <v>0</v>
      </c>
      <c r="I90" s="37">
        <f>SUMIFS(INDEX(GRS_115_1_G_Table_5!$A:$H,0,MATCH(I$84,GRS_115_1_G_Table_5!$9:$9,0)),GRS_115_1_G_Table_5!$A:$A,$A90,GRS_115_1_G_Table_5!$B:$B,Playback!$A$85)</f>
        <v>0</v>
      </c>
      <c r="J90" s="27">
        <f t="shared" si="22"/>
        <v>0</v>
      </c>
    </row>
    <row r="91" spans="1:10" x14ac:dyDescent="0.35">
      <c r="A91" s="33" t="s">
        <v>86</v>
      </c>
      <c r="B91" s="26">
        <f>SUMIFS(INDEX(GRS_115_1_G_Table_5!$A:$H,0,MATCH(B$84,GRS_115_1_G_Table_5!$9:$9,0)),GRS_115_1_G_Table_5!$A:$A,$A91,GRS_115_1_G_Table_5!$B:$B,Playback!$A$85)</f>
        <v>0</v>
      </c>
      <c r="C91" s="26">
        <f>SUMIFS(INDEX(GRS_115_1_G_Table_5!$A:$H,0,MATCH(C$84,GRS_115_1_G_Table_5!$9:$9,0)),GRS_115_1_G_Table_5!$A:$A,$A91,GRS_115_1_G_Table_5!$B:$B,Playback!$A$85)</f>
        <v>0</v>
      </c>
      <c r="D91" s="26">
        <f>SUMIFS(INDEX(GRS_115_1_G_Table_5!$A:$H,0,MATCH(D$84,GRS_115_1_G_Table_5!$9:$9,0)),GRS_115_1_G_Table_5!$A:$A,$A91,GRS_115_1_G_Table_5!$B:$B,Playback!$A$85)</f>
        <v>0</v>
      </c>
      <c r="E91" s="26">
        <f>SUMIFS(INDEX(GRS_115_1_G_Table_5!$A:$H,0,MATCH(E$84,GRS_115_1_G_Table_5!$9:$9,0)),GRS_115_1_G_Table_5!$A:$A,$A91,GRS_115_1_G_Table_5!$B:$B,Playback!$A$85)</f>
        <v>0</v>
      </c>
      <c r="F91" s="26">
        <f>SUMIFS(INDEX(GRS_115_1_G_Table_5!$A:$H,0,MATCH(F$84,GRS_115_1_G_Table_5!$9:$9,0)),GRS_115_1_G_Table_5!$A:$A,$A91,GRS_115_1_G_Table_5!$B:$B,Playback!$A$85)</f>
        <v>0</v>
      </c>
      <c r="G91" s="27">
        <f t="shared" si="23"/>
        <v>0</v>
      </c>
      <c r="H91" s="27">
        <f t="shared" si="21"/>
        <v>0</v>
      </c>
      <c r="I91" s="37">
        <f>SUMIFS(INDEX(GRS_115_1_G_Table_5!$A:$H,0,MATCH(I$84,GRS_115_1_G_Table_5!$9:$9,0)),GRS_115_1_G_Table_5!$A:$A,$A91,GRS_115_1_G_Table_5!$B:$B,Playback!$A$85)</f>
        <v>0</v>
      </c>
      <c r="J91" s="27">
        <f t="shared" si="22"/>
        <v>0</v>
      </c>
    </row>
    <row r="92" spans="1:10" x14ac:dyDescent="0.35">
      <c r="A92" s="33" t="s">
        <v>87</v>
      </c>
      <c r="B92" s="26">
        <f>SUMIFS(INDEX(GRS_115_1_G_Table_5!$A:$H,0,MATCH(B$84,GRS_115_1_G_Table_5!$9:$9,0)),GRS_115_1_G_Table_5!$A:$A,$A92,GRS_115_1_G_Table_5!$B:$B,Playback!$A$85)</f>
        <v>0</v>
      </c>
      <c r="C92" s="26">
        <f>SUMIFS(INDEX(GRS_115_1_G_Table_5!$A:$H,0,MATCH(C$84,GRS_115_1_G_Table_5!$9:$9,0)),GRS_115_1_G_Table_5!$A:$A,$A92,GRS_115_1_G_Table_5!$B:$B,Playback!$A$85)</f>
        <v>0</v>
      </c>
      <c r="D92" s="26">
        <f>SUMIFS(INDEX(GRS_115_1_G_Table_5!$A:$H,0,MATCH(D$84,GRS_115_1_G_Table_5!$9:$9,0)),GRS_115_1_G_Table_5!$A:$A,$A92,GRS_115_1_G_Table_5!$B:$B,Playback!$A$85)</f>
        <v>0</v>
      </c>
      <c r="E92" s="26">
        <f>SUMIFS(INDEX(GRS_115_1_G_Table_5!$A:$H,0,MATCH(E$84,GRS_115_1_G_Table_5!$9:$9,0)),GRS_115_1_G_Table_5!$A:$A,$A92,GRS_115_1_G_Table_5!$B:$B,Playback!$A$85)</f>
        <v>0</v>
      </c>
      <c r="F92" s="26">
        <f>SUMIFS(INDEX(GRS_115_1_G_Table_5!$A:$H,0,MATCH(F$84,GRS_115_1_G_Table_5!$9:$9,0)),GRS_115_1_G_Table_5!$A:$A,$A92,GRS_115_1_G_Table_5!$B:$B,Playback!$A$85)</f>
        <v>0</v>
      </c>
      <c r="G92" s="27">
        <f t="shared" si="23"/>
        <v>0</v>
      </c>
      <c r="H92" s="27">
        <f t="shared" si="21"/>
        <v>0</v>
      </c>
      <c r="I92" s="37">
        <f>SUMIFS(INDEX(GRS_115_1_G_Table_5!$A:$H,0,MATCH(I$84,GRS_115_1_G_Table_5!$9:$9,0)),GRS_115_1_G_Table_5!$A:$A,$A92,GRS_115_1_G_Table_5!$B:$B,Playback!$A$85)</f>
        <v>0</v>
      </c>
      <c r="J92" s="27">
        <f t="shared" si="22"/>
        <v>0</v>
      </c>
    </row>
    <row r="93" spans="1:10" x14ac:dyDescent="0.35">
      <c r="A93" s="32" t="s">
        <v>89</v>
      </c>
      <c r="B93" s="34"/>
      <c r="C93" s="34"/>
      <c r="D93" s="34"/>
      <c r="E93" s="35"/>
      <c r="F93" s="34"/>
      <c r="G93" s="34"/>
      <c r="H93" s="34"/>
      <c r="I93" s="34"/>
      <c r="J93" s="34"/>
    </row>
    <row r="94" spans="1:10" x14ac:dyDescent="0.35">
      <c r="A94" s="33" t="s">
        <v>81</v>
      </c>
      <c r="B94" s="26">
        <f>SUMIFS(INDEX(GRS_115_1_G_Table_5!$A:$H,0,MATCH(B$84,GRS_115_1_G_Table_5!$9:$9,0)),GRS_115_1_G_Table_5!$A:$A,$A94,GRS_115_1_G_Table_5!$B:$B,Playback!$A$93)</f>
        <v>0</v>
      </c>
      <c r="C94" s="26">
        <f>SUMIFS(INDEX(GRS_115_1_G_Table_5!$A:$H,0,MATCH(C$84,GRS_115_1_G_Table_5!$9:$9,0)),GRS_115_1_G_Table_5!$A:$A,$A94,GRS_115_1_G_Table_5!$B:$B,Playback!$A$93)</f>
        <v>0</v>
      </c>
      <c r="D94" s="26">
        <f>SUMIFS(INDEX(GRS_115_1_G_Table_5!$A:$H,0,MATCH(D$84,GRS_115_1_G_Table_5!$9:$9,0)),GRS_115_1_G_Table_5!$A:$A,$A94,GRS_115_1_G_Table_5!$B:$B,Playback!$A$93)</f>
        <v>0</v>
      </c>
      <c r="E94" s="26">
        <f>SUMIFS(INDEX(GRS_115_1_G_Table_5!$A:$H,0,MATCH(E$84,GRS_115_1_G_Table_5!$9:$9,0)),GRS_115_1_G_Table_5!$A:$A,$A94,GRS_115_1_G_Table_5!$B:$B,Playback!$A$93)</f>
        <v>0</v>
      </c>
      <c r="F94" s="26">
        <f>SUMIFS(INDEX(GRS_115_1_G_Table_5!$A:$H,0,MATCH(F$84,GRS_115_1_G_Table_5!$9:$9,0)),GRS_115_1_G_Table_5!$A:$A,$A94,GRS_115_1_G_Table_5!$B:$B,Playback!$A$93)</f>
        <v>0</v>
      </c>
      <c r="G94" s="27">
        <f t="shared" si="23"/>
        <v>0</v>
      </c>
      <c r="H94" s="27">
        <f t="shared" ref="H94:H100" si="24">SUM(G94,F94)</f>
        <v>0</v>
      </c>
      <c r="I94" s="37">
        <f>SUMIFS(INDEX(GRS_115_1_G_Table_5!$A:$H,0,MATCH(I$84,GRS_115_1_G_Table_5!$9:$9,0)),GRS_115_1_G_Table_5!$A:$A,$A94,GRS_115_1_G_Table_5!$B:$B,Playback!$A$93)</f>
        <v>0</v>
      </c>
      <c r="J94" s="27">
        <f t="shared" ref="J94:J100" si="25">MAX(0,H94*I94)</f>
        <v>0</v>
      </c>
    </row>
    <row r="95" spans="1:10" x14ac:dyDescent="0.35">
      <c r="A95" s="33" t="s">
        <v>82</v>
      </c>
      <c r="B95" s="26">
        <f>SUMIFS(INDEX(GRS_115_1_G_Table_5!$A:$H,0,MATCH(B$84,GRS_115_1_G_Table_5!$9:$9,0)),GRS_115_1_G_Table_5!$A:$A,$A95,GRS_115_1_G_Table_5!$B:$B,Playback!$A$93)</f>
        <v>0</v>
      </c>
      <c r="C95" s="26">
        <f>SUMIFS(INDEX(GRS_115_1_G_Table_5!$A:$H,0,MATCH(C$84,GRS_115_1_G_Table_5!$9:$9,0)),GRS_115_1_G_Table_5!$A:$A,$A95,GRS_115_1_G_Table_5!$B:$B,Playback!$A$93)</f>
        <v>0</v>
      </c>
      <c r="D95" s="26">
        <f>SUMIFS(INDEX(GRS_115_1_G_Table_5!$A:$H,0,MATCH(D$84,GRS_115_1_G_Table_5!$9:$9,0)),GRS_115_1_G_Table_5!$A:$A,$A95,GRS_115_1_G_Table_5!$B:$B,Playback!$A$93)</f>
        <v>0</v>
      </c>
      <c r="E95" s="26">
        <f>SUMIFS(INDEX(GRS_115_1_G_Table_5!$A:$H,0,MATCH(E$84,GRS_115_1_G_Table_5!$9:$9,0)),GRS_115_1_G_Table_5!$A:$A,$A95,GRS_115_1_G_Table_5!$B:$B,Playback!$A$93)</f>
        <v>0</v>
      </c>
      <c r="F95" s="26">
        <f>SUMIFS(INDEX(GRS_115_1_G_Table_5!$A:$H,0,MATCH(F$84,GRS_115_1_G_Table_5!$9:$9,0)),GRS_115_1_G_Table_5!$A:$A,$A95,GRS_115_1_G_Table_5!$B:$B,Playback!$A$93)</f>
        <v>0</v>
      </c>
      <c r="G95" s="27">
        <f t="shared" si="23"/>
        <v>0</v>
      </c>
      <c r="H95" s="27">
        <f t="shared" si="24"/>
        <v>0</v>
      </c>
      <c r="I95" s="37">
        <f>SUMIFS(INDEX(GRS_115_1_G_Table_5!$A:$H,0,MATCH(I$84,GRS_115_1_G_Table_5!$9:$9,0)),GRS_115_1_G_Table_5!$A:$A,$A95,GRS_115_1_G_Table_5!$B:$B,Playback!$A$93)</f>
        <v>0</v>
      </c>
      <c r="J95" s="27">
        <f t="shared" si="25"/>
        <v>0</v>
      </c>
    </row>
    <row r="96" spans="1:10" x14ac:dyDescent="0.35">
      <c r="A96" s="33" t="s">
        <v>83</v>
      </c>
      <c r="B96" s="26">
        <f>SUMIFS(INDEX(GRS_115_1_G_Table_5!$A:$H,0,MATCH(B$84,GRS_115_1_G_Table_5!$9:$9,0)),GRS_115_1_G_Table_5!$A:$A,$A96,GRS_115_1_G_Table_5!$B:$B,Playback!$A$93)</f>
        <v>0</v>
      </c>
      <c r="C96" s="26">
        <f>SUMIFS(INDEX(GRS_115_1_G_Table_5!$A:$H,0,MATCH(C$84,GRS_115_1_G_Table_5!$9:$9,0)),GRS_115_1_G_Table_5!$A:$A,$A96,GRS_115_1_G_Table_5!$B:$B,Playback!$A$93)</f>
        <v>0</v>
      </c>
      <c r="D96" s="26">
        <f>SUMIFS(INDEX(GRS_115_1_G_Table_5!$A:$H,0,MATCH(D$84,GRS_115_1_G_Table_5!$9:$9,0)),GRS_115_1_G_Table_5!$A:$A,$A96,GRS_115_1_G_Table_5!$B:$B,Playback!$A$93)</f>
        <v>0</v>
      </c>
      <c r="E96" s="26">
        <f>SUMIFS(INDEX(GRS_115_1_G_Table_5!$A:$H,0,MATCH(E$84,GRS_115_1_G_Table_5!$9:$9,0)),GRS_115_1_G_Table_5!$A:$A,$A96,GRS_115_1_G_Table_5!$B:$B,Playback!$A$93)</f>
        <v>0</v>
      </c>
      <c r="F96" s="26">
        <f>SUMIFS(INDEX(GRS_115_1_G_Table_5!$A:$H,0,MATCH(F$84,GRS_115_1_G_Table_5!$9:$9,0)),GRS_115_1_G_Table_5!$A:$A,$A96,GRS_115_1_G_Table_5!$B:$B,Playback!$A$93)</f>
        <v>0</v>
      </c>
      <c r="G96" s="27">
        <f t="shared" si="23"/>
        <v>0</v>
      </c>
      <c r="H96" s="27">
        <f t="shared" si="24"/>
        <v>0</v>
      </c>
      <c r="I96" s="37">
        <f>SUMIFS(INDEX(GRS_115_1_G_Table_5!$A:$H,0,MATCH(I$84,GRS_115_1_G_Table_5!$9:$9,0)),GRS_115_1_G_Table_5!$A:$A,$A96,GRS_115_1_G_Table_5!$B:$B,Playback!$A$93)</f>
        <v>0</v>
      </c>
      <c r="J96" s="27">
        <f t="shared" si="25"/>
        <v>0</v>
      </c>
    </row>
    <row r="97" spans="1:20" x14ac:dyDescent="0.35">
      <c r="A97" s="33" t="s">
        <v>84</v>
      </c>
      <c r="B97" s="26">
        <f>SUMIFS(INDEX(GRS_115_1_G_Table_5!$A:$H,0,MATCH(B$84,GRS_115_1_G_Table_5!$9:$9,0)),GRS_115_1_G_Table_5!$A:$A,$A97,GRS_115_1_G_Table_5!$B:$B,Playback!$A$93)</f>
        <v>0</v>
      </c>
      <c r="C97" s="26">
        <f>SUMIFS(INDEX(GRS_115_1_G_Table_5!$A:$H,0,MATCH(C$84,GRS_115_1_G_Table_5!$9:$9,0)),GRS_115_1_G_Table_5!$A:$A,$A97,GRS_115_1_G_Table_5!$B:$B,Playback!$A$93)</f>
        <v>0</v>
      </c>
      <c r="D97" s="26">
        <f>SUMIFS(INDEX(GRS_115_1_G_Table_5!$A:$H,0,MATCH(D$84,GRS_115_1_G_Table_5!$9:$9,0)),GRS_115_1_G_Table_5!$A:$A,$A97,GRS_115_1_G_Table_5!$B:$B,Playback!$A$93)</f>
        <v>0</v>
      </c>
      <c r="E97" s="26">
        <f>SUMIFS(INDEX(GRS_115_1_G_Table_5!$A:$H,0,MATCH(E$84,GRS_115_1_G_Table_5!$9:$9,0)),GRS_115_1_G_Table_5!$A:$A,$A97,GRS_115_1_G_Table_5!$B:$B,Playback!$A$93)</f>
        <v>0</v>
      </c>
      <c r="F97" s="26">
        <f>SUMIFS(INDEX(GRS_115_1_G_Table_5!$A:$H,0,MATCH(F$84,GRS_115_1_G_Table_5!$9:$9,0)),GRS_115_1_G_Table_5!$A:$A,$A97,GRS_115_1_G_Table_5!$B:$B,Playback!$A$93)</f>
        <v>0</v>
      </c>
      <c r="G97" s="27">
        <f t="shared" si="23"/>
        <v>0</v>
      </c>
      <c r="H97" s="27">
        <f t="shared" si="24"/>
        <v>0</v>
      </c>
      <c r="I97" s="37">
        <f>SUMIFS(INDEX(GRS_115_1_G_Table_5!$A:$H,0,MATCH(I$84,GRS_115_1_G_Table_5!$9:$9,0)),GRS_115_1_G_Table_5!$A:$A,$A97,GRS_115_1_G_Table_5!$B:$B,Playback!$A$93)</f>
        <v>0</v>
      </c>
      <c r="J97" s="27">
        <f t="shared" si="25"/>
        <v>0</v>
      </c>
    </row>
    <row r="98" spans="1:20" x14ac:dyDescent="0.35">
      <c r="A98" s="33" t="s">
        <v>85</v>
      </c>
      <c r="B98" s="26">
        <f>SUMIFS(INDEX(GRS_115_1_G_Table_5!$A:$H,0,MATCH(B$84,GRS_115_1_G_Table_5!$9:$9,0)),GRS_115_1_G_Table_5!$A:$A,$A98,GRS_115_1_G_Table_5!$B:$B,Playback!$A$93)</f>
        <v>0</v>
      </c>
      <c r="C98" s="26">
        <f>SUMIFS(INDEX(GRS_115_1_G_Table_5!$A:$H,0,MATCH(C$84,GRS_115_1_G_Table_5!$9:$9,0)),GRS_115_1_G_Table_5!$A:$A,$A98,GRS_115_1_G_Table_5!$B:$B,Playback!$A$93)</f>
        <v>0</v>
      </c>
      <c r="D98" s="26">
        <f>SUMIFS(INDEX(GRS_115_1_G_Table_5!$A:$H,0,MATCH(D$84,GRS_115_1_G_Table_5!$9:$9,0)),GRS_115_1_G_Table_5!$A:$A,$A98,GRS_115_1_G_Table_5!$B:$B,Playback!$A$93)</f>
        <v>0</v>
      </c>
      <c r="E98" s="26">
        <f>SUMIFS(INDEX(GRS_115_1_G_Table_5!$A:$H,0,MATCH(E$84,GRS_115_1_G_Table_5!$9:$9,0)),GRS_115_1_G_Table_5!$A:$A,$A98,GRS_115_1_G_Table_5!$B:$B,Playback!$A$93)</f>
        <v>0</v>
      </c>
      <c r="F98" s="26">
        <f>SUMIFS(INDEX(GRS_115_1_G_Table_5!$A:$H,0,MATCH(F$84,GRS_115_1_G_Table_5!$9:$9,0)),GRS_115_1_G_Table_5!$A:$A,$A98,GRS_115_1_G_Table_5!$B:$B,Playback!$A$93)</f>
        <v>0</v>
      </c>
      <c r="G98" s="27">
        <f t="shared" si="23"/>
        <v>0</v>
      </c>
      <c r="H98" s="27">
        <f t="shared" si="24"/>
        <v>0</v>
      </c>
      <c r="I98" s="37">
        <f>SUMIFS(INDEX(GRS_115_1_G_Table_5!$A:$H,0,MATCH(I$84,GRS_115_1_G_Table_5!$9:$9,0)),GRS_115_1_G_Table_5!$A:$A,$A98,GRS_115_1_G_Table_5!$B:$B,Playback!$A$93)</f>
        <v>0</v>
      </c>
      <c r="J98" s="27">
        <f t="shared" si="25"/>
        <v>0</v>
      </c>
    </row>
    <row r="99" spans="1:20" x14ac:dyDescent="0.35">
      <c r="A99" s="33" t="s">
        <v>86</v>
      </c>
      <c r="B99" s="26">
        <f>SUMIFS(INDEX(GRS_115_1_G_Table_5!$A:$H,0,MATCH(B$84,GRS_115_1_G_Table_5!$9:$9,0)),GRS_115_1_G_Table_5!$A:$A,$A99,GRS_115_1_G_Table_5!$B:$B,Playback!$A$93)</f>
        <v>0</v>
      </c>
      <c r="C99" s="26">
        <f>SUMIFS(INDEX(GRS_115_1_G_Table_5!$A:$H,0,MATCH(C$84,GRS_115_1_G_Table_5!$9:$9,0)),GRS_115_1_G_Table_5!$A:$A,$A99,GRS_115_1_G_Table_5!$B:$B,Playback!$A$93)</f>
        <v>0</v>
      </c>
      <c r="D99" s="26">
        <f>SUMIFS(INDEX(GRS_115_1_G_Table_5!$A:$H,0,MATCH(D$84,GRS_115_1_G_Table_5!$9:$9,0)),GRS_115_1_G_Table_5!$A:$A,$A99,GRS_115_1_G_Table_5!$B:$B,Playback!$A$93)</f>
        <v>0</v>
      </c>
      <c r="E99" s="26">
        <f>SUMIFS(INDEX(GRS_115_1_G_Table_5!$A:$H,0,MATCH(E$84,GRS_115_1_G_Table_5!$9:$9,0)),GRS_115_1_G_Table_5!$A:$A,$A99,GRS_115_1_G_Table_5!$B:$B,Playback!$A$93)</f>
        <v>0</v>
      </c>
      <c r="F99" s="26">
        <f>SUMIFS(INDEX(GRS_115_1_G_Table_5!$A:$H,0,MATCH(F$84,GRS_115_1_G_Table_5!$9:$9,0)),GRS_115_1_G_Table_5!$A:$A,$A99,GRS_115_1_G_Table_5!$B:$B,Playback!$A$93)</f>
        <v>0</v>
      </c>
      <c r="G99" s="27">
        <f t="shared" si="23"/>
        <v>0</v>
      </c>
      <c r="H99" s="27">
        <f t="shared" si="24"/>
        <v>0</v>
      </c>
      <c r="I99" s="37">
        <f>SUMIFS(INDEX(GRS_115_1_G_Table_5!$A:$H,0,MATCH(I$84,GRS_115_1_G_Table_5!$9:$9,0)),GRS_115_1_G_Table_5!$A:$A,$A99,GRS_115_1_G_Table_5!$B:$B,Playback!$A$93)</f>
        <v>0</v>
      </c>
      <c r="J99" s="27">
        <f t="shared" si="25"/>
        <v>0</v>
      </c>
    </row>
    <row r="100" spans="1:20" x14ac:dyDescent="0.35">
      <c r="A100" s="33" t="s">
        <v>87</v>
      </c>
      <c r="B100" s="26">
        <f>SUMIFS(INDEX(GRS_115_1_G_Table_5!$A:$H,0,MATCH(B$84,GRS_115_1_G_Table_5!$9:$9,0)),GRS_115_1_G_Table_5!$A:$A,$A100,GRS_115_1_G_Table_5!$B:$B,Playback!$A$93)</f>
        <v>0</v>
      </c>
      <c r="C100" s="26">
        <f>SUMIFS(INDEX(GRS_115_1_G_Table_5!$A:$H,0,MATCH(C$84,GRS_115_1_G_Table_5!$9:$9,0)),GRS_115_1_G_Table_5!$A:$A,$A100,GRS_115_1_G_Table_5!$B:$B,Playback!$A$93)</f>
        <v>0</v>
      </c>
      <c r="D100" s="26">
        <f>SUMIFS(INDEX(GRS_115_1_G_Table_5!$A:$H,0,MATCH(D$84,GRS_115_1_G_Table_5!$9:$9,0)),GRS_115_1_G_Table_5!$A:$A,$A100,GRS_115_1_G_Table_5!$B:$B,Playback!$A$93)</f>
        <v>0</v>
      </c>
      <c r="E100" s="26">
        <f>SUMIFS(INDEX(GRS_115_1_G_Table_5!$A:$H,0,MATCH(E$84,GRS_115_1_G_Table_5!$9:$9,0)),GRS_115_1_G_Table_5!$A:$A,$A100,GRS_115_1_G_Table_5!$B:$B,Playback!$A$93)</f>
        <v>0</v>
      </c>
      <c r="F100" s="26">
        <f>SUMIFS(INDEX(GRS_115_1_G_Table_5!$A:$H,0,MATCH(F$84,GRS_115_1_G_Table_5!$9:$9,0)),GRS_115_1_G_Table_5!$A:$A,$A100,GRS_115_1_G_Table_5!$B:$B,Playback!$A$93)</f>
        <v>0</v>
      </c>
      <c r="G100" s="27">
        <f t="shared" si="23"/>
        <v>0</v>
      </c>
      <c r="H100" s="27">
        <f t="shared" si="24"/>
        <v>0</v>
      </c>
      <c r="I100" s="37">
        <f>SUMIFS(INDEX(GRS_115_1_G_Table_5!$A:$H,0,MATCH(I$84,GRS_115_1_G_Table_5!$9:$9,0)),GRS_115_1_G_Table_5!$A:$A,$A100,GRS_115_1_G_Table_5!$B:$B,Playback!$A$93)</f>
        <v>0</v>
      </c>
      <c r="J100" s="27">
        <f t="shared" si="25"/>
        <v>0</v>
      </c>
    </row>
    <row r="101" spans="1:20" x14ac:dyDescent="0.35">
      <c r="B101" s="9"/>
      <c r="C101" s="9"/>
      <c r="D101" s="9"/>
    </row>
    <row r="102" spans="1:20" x14ac:dyDescent="0.35">
      <c r="B102" s="9"/>
      <c r="C102" s="9"/>
      <c r="D102" s="9"/>
    </row>
    <row r="103" spans="1:20" x14ac:dyDescent="0.35">
      <c r="A103" s="31" t="s">
        <v>105</v>
      </c>
      <c r="B103" s="21"/>
      <c r="C103" s="21"/>
      <c r="D103" s="21"/>
      <c r="E103" s="21"/>
      <c r="F103" s="21"/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</row>
    <row r="104" spans="1:20" ht="69.75" x14ac:dyDescent="0.35">
      <c r="A104" s="22" t="s">
        <v>13</v>
      </c>
      <c r="B104" s="23" t="s">
        <v>1</v>
      </c>
      <c r="C104" s="23" t="s">
        <v>2</v>
      </c>
      <c r="D104" s="23" t="s">
        <v>3</v>
      </c>
      <c r="E104" s="23" t="s">
        <v>4</v>
      </c>
      <c r="F104" s="23" t="s">
        <v>5</v>
      </c>
      <c r="G104" s="23" t="s">
        <v>6</v>
      </c>
      <c r="H104" s="24" t="s">
        <v>93</v>
      </c>
      <c r="I104" s="23" t="s">
        <v>7</v>
      </c>
      <c r="J104" s="24" t="s">
        <v>94</v>
      </c>
      <c r="K104" s="23" t="s">
        <v>8</v>
      </c>
      <c r="L104" s="23" t="s">
        <v>9</v>
      </c>
      <c r="M104" s="24" t="s">
        <v>95</v>
      </c>
      <c r="N104" s="24" t="s">
        <v>96</v>
      </c>
      <c r="O104" s="23" t="s">
        <v>11</v>
      </c>
      <c r="P104" s="24" t="s">
        <v>97</v>
      </c>
      <c r="Q104" s="23" t="s">
        <v>15</v>
      </c>
      <c r="R104" s="23" t="s">
        <v>12</v>
      </c>
      <c r="S104" s="24" t="s">
        <v>98</v>
      </c>
      <c r="T104" s="24" t="s">
        <v>91</v>
      </c>
    </row>
    <row r="105" spans="1:20" x14ac:dyDescent="0.35">
      <c r="A105" s="32" t="s">
        <v>88</v>
      </c>
      <c r="B105" s="32"/>
      <c r="C105" s="32"/>
      <c r="D105" s="32"/>
      <c r="E105" s="32"/>
      <c r="F105" s="32"/>
      <c r="G105" s="32"/>
      <c r="H105" s="32"/>
      <c r="I105" s="32"/>
      <c r="J105" s="32"/>
      <c r="K105" s="32"/>
      <c r="L105" s="32"/>
      <c r="M105" s="32"/>
      <c r="N105" s="32"/>
      <c r="O105" s="32"/>
      <c r="P105" s="32"/>
      <c r="Q105" s="32"/>
      <c r="R105" s="32"/>
      <c r="S105" s="32"/>
      <c r="T105" s="32"/>
    </row>
    <row r="106" spans="1:20" x14ac:dyDescent="0.35">
      <c r="A106" s="33" t="s">
        <v>90</v>
      </c>
      <c r="B106" s="26">
        <f>SUMIFS(INDEX(GRS_115_1_G_Table_8!$A:$N,0,MATCH(B$104,GRS_115_1_G_Table_8!$9:$9,0)),GRS_115_1_G_Table_8!$A:$A,$A106,GRS_115_1_G_Table_8!$B:$B,Playback!$A$105)</f>
        <v>0</v>
      </c>
      <c r="C106" s="26">
        <f>SUMIFS(INDEX(GRS_115_1_G_Table_8!$A:$N,0,MATCH(C$104,GRS_115_1_G_Table_8!$9:$9,0)),GRS_115_1_G_Table_8!$A:$A,$A106,GRS_115_1_G_Table_8!$B:$B,Playback!$A$105)</f>
        <v>0</v>
      </c>
      <c r="D106" s="26">
        <f>SUMIFS(INDEX(GRS_115_1_G_Table_8!$A:$N,0,MATCH(D$104,GRS_115_1_G_Table_8!$9:$9,0)),GRS_115_1_G_Table_8!$A:$A,$A106,GRS_115_1_G_Table_8!$B:$B,Playback!$A$105)</f>
        <v>0</v>
      </c>
      <c r="E106" s="26">
        <f>SUMIFS(INDEX(GRS_115_1_G_Table_8!$A:$N,0,MATCH(E$104,GRS_115_1_G_Table_8!$9:$9,0)),GRS_115_1_G_Table_8!$A:$A,$A106,GRS_115_1_G_Table_8!$B:$B,Playback!$A$105)</f>
        <v>0</v>
      </c>
      <c r="F106" s="26">
        <f>SUMIFS(INDEX(GRS_115_1_G_Table_8!$A:$N,0,MATCH(F$104,GRS_115_1_G_Table_8!$9:$9,0)),GRS_115_1_G_Table_8!$A:$A,$A106,GRS_115_1_G_Table_8!$B:$B,Playback!$A$105)</f>
        <v>0</v>
      </c>
      <c r="G106" s="26">
        <f>SUMIFS(INDEX(GRS_115_1_G_Table_8!$A:$N,0,MATCH(G$104,GRS_115_1_G_Table_8!$9:$9,0)),GRS_115_1_G_Table_8!$A:$A,$A106,GRS_115_1_G_Table_8!$B:$B,Playback!$A$105)</f>
        <v>0</v>
      </c>
      <c r="H106" s="27">
        <f>SUM(B106,C106,D106,F106,G106)-E106</f>
        <v>0</v>
      </c>
      <c r="I106" s="26">
        <f>SUMIFS(INDEX(GRS_115_1_G_Table_8!$A:$N,0,MATCH(I$104,GRS_115_1_G_Table_8!$9:$9,0)),GRS_115_1_G_Table_8!$A:$A,$A106,GRS_115_1_G_Table_8!$B:$B,Playback!$A$105)</f>
        <v>0</v>
      </c>
      <c r="J106" s="27">
        <f t="shared" ref="J106:J122" si="26">SUM(H106:I106)</f>
        <v>0</v>
      </c>
      <c r="K106" s="26">
        <f>SUMIFS(INDEX(GRS_115_1_G_Table_8!$A:$N,0,MATCH(K$104,GRS_115_1_G_Table_8!$9:$9,0)),GRS_115_1_G_Table_8!$A:$A,$A106,GRS_115_1_G_Table_8!$B:$B,Playback!$A$105)</f>
        <v>0</v>
      </c>
      <c r="L106" s="26">
        <f>SUMIFS(INDEX(GRS_115_1_G_Table_8!$A:$N,0,MATCH(L$104,GRS_115_1_G_Table_8!$9:$9,0)),GRS_115_1_G_Table_8!$A:$A,$A106,GRS_115_1_G_Table_8!$B:$B,Playback!$A$105)</f>
        <v>0</v>
      </c>
      <c r="M106" s="27">
        <f>SUM(B106,C106,D106)-SUM(E106,K106,L106)</f>
        <v>0</v>
      </c>
      <c r="N106" s="27">
        <f>SUM(M106,F106,G106)</f>
        <v>0</v>
      </c>
      <c r="O106" s="26">
        <f>SUMIFS(INDEX(GRS_115_1_G_Table_8!$A:$N,0,MATCH(O$104,GRS_115_1_G_Table_8!$9:$9,0)),GRS_115_1_G_Table_8!$A:$A,$A106,GRS_115_1_G_Table_8!$B:$B,Playback!$A$105)</f>
        <v>0</v>
      </c>
      <c r="P106" s="27">
        <f>SUM(N106,O106)</f>
        <v>0</v>
      </c>
      <c r="Q106" s="37">
        <f>SUMIFS(INDEX(GRS_115_1_G_Table_8!$A:$N,0,MATCH(Q$104,GRS_115_1_G_Table_8!$9:$9,0)),GRS_115_1_G_Table_8!$A:$A,$A106,GRS_115_1_G_Table_8!$B:$B,Playback!$A$105)</f>
        <v>0</v>
      </c>
      <c r="R106" s="26">
        <f>SUMIFS(INDEX(GRS_115_1_G_Table_8!$A:$N,0,MATCH(R$104,GRS_115_1_G_Table_8!$9:$9,0)),GRS_115_1_G_Table_8!$A:$A,$A106,GRS_115_1_G_Table_8!$B:$B,Playback!$A$105)</f>
        <v>0</v>
      </c>
      <c r="S106" s="27">
        <f t="shared" ref="S106:S113" si="27">R106*Q106</f>
        <v>0</v>
      </c>
      <c r="T106" s="27">
        <f t="shared" ref="T106:T113" si="28">MAX(0,P106*Q106)</f>
        <v>0</v>
      </c>
    </row>
    <row r="107" spans="1:20" x14ac:dyDescent="0.35">
      <c r="A107" s="33" t="s">
        <v>81</v>
      </c>
      <c r="B107" s="26">
        <f>SUMIFS(INDEX(GRS_115_1_G_Table_8!$A:$N,0,MATCH(B$104,GRS_115_1_G_Table_8!$9:$9,0)),GRS_115_1_G_Table_8!$A:$A,$A107,GRS_115_1_G_Table_8!$B:$B,Playback!$A$105)</f>
        <v>0</v>
      </c>
      <c r="C107" s="26">
        <f>SUMIFS(INDEX(GRS_115_1_G_Table_8!$A:$N,0,MATCH(C$104,GRS_115_1_G_Table_8!$9:$9,0)),GRS_115_1_G_Table_8!$A:$A,$A107,GRS_115_1_G_Table_8!$B:$B,Playback!$A$105)</f>
        <v>0</v>
      </c>
      <c r="D107" s="26">
        <f>SUMIFS(INDEX(GRS_115_1_G_Table_8!$A:$N,0,MATCH(D$104,GRS_115_1_G_Table_8!$9:$9,0)),GRS_115_1_G_Table_8!$A:$A,$A107,GRS_115_1_G_Table_8!$B:$B,Playback!$A$105)</f>
        <v>0</v>
      </c>
      <c r="E107" s="26">
        <f>SUMIFS(INDEX(GRS_115_1_G_Table_8!$A:$N,0,MATCH(E$104,GRS_115_1_G_Table_8!$9:$9,0)),GRS_115_1_G_Table_8!$A:$A,$A107,GRS_115_1_G_Table_8!$B:$B,Playback!$A$105)</f>
        <v>0</v>
      </c>
      <c r="F107" s="26">
        <f>SUMIFS(INDEX(GRS_115_1_G_Table_8!$A:$N,0,MATCH(F$104,GRS_115_1_G_Table_8!$9:$9,0)),GRS_115_1_G_Table_8!$A:$A,$A107,GRS_115_1_G_Table_8!$B:$B,Playback!$A$105)</f>
        <v>0</v>
      </c>
      <c r="G107" s="26">
        <f>SUMIFS(INDEX(GRS_115_1_G_Table_8!$A:$N,0,MATCH(G$104,GRS_115_1_G_Table_8!$9:$9,0)),GRS_115_1_G_Table_8!$A:$A,$A107,GRS_115_1_G_Table_8!$B:$B,Playback!$A$105)</f>
        <v>0</v>
      </c>
      <c r="H107" s="27">
        <f t="shared" ref="H107:H122" si="29">SUM(B107,C107,D107,F107,G107)-E107</f>
        <v>0</v>
      </c>
      <c r="I107" s="26">
        <f>SUMIFS(INDEX(GRS_115_1_G_Table_8!$A:$N,0,MATCH(I$104,GRS_115_1_G_Table_8!$9:$9,0)),GRS_115_1_G_Table_8!$A:$A,$A107,GRS_115_1_G_Table_8!$B:$B,Playback!$A$105)</f>
        <v>0</v>
      </c>
      <c r="J107" s="27">
        <f t="shared" si="26"/>
        <v>0</v>
      </c>
      <c r="K107" s="26">
        <f>SUMIFS(INDEX(GRS_115_1_G_Table_8!$A:$N,0,MATCH(K$104,GRS_115_1_G_Table_8!$9:$9,0)),GRS_115_1_G_Table_8!$A:$A,$A107,GRS_115_1_G_Table_8!$B:$B,Playback!$A$105)</f>
        <v>0</v>
      </c>
      <c r="L107" s="26">
        <f>SUMIFS(INDEX(GRS_115_1_G_Table_8!$A:$N,0,MATCH(L$104,GRS_115_1_G_Table_8!$9:$9,0)),GRS_115_1_G_Table_8!$A:$A,$A107,GRS_115_1_G_Table_8!$B:$B,Playback!$A$105)</f>
        <v>0</v>
      </c>
      <c r="M107" s="27">
        <f t="shared" ref="M107:M122" si="30">SUM(B107,C107,D107)-SUM(E107,K107,L107)</f>
        <v>0</v>
      </c>
      <c r="N107" s="27">
        <f t="shared" ref="N107:N122" si="31">SUM(M107,F107,G107)</f>
        <v>0</v>
      </c>
      <c r="O107" s="26">
        <f>SUMIFS(INDEX(GRS_115_1_G_Table_8!$A:$N,0,MATCH(O$104,GRS_115_1_G_Table_8!$9:$9,0)),GRS_115_1_G_Table_8!$A:$A,$A107,GRS_115_1_G_Table_8!$B:$B,Playback!$A$105)</f>
        <v>0</v>
      </c>
      <c r="P107" s="27">
        <f t="shared" ref="P107:P113" si="32">SUM(N107,O107)</f>
        <v>0</v>
      </c>
      <c r="Q107" s="37">
        <f>SUMIFS(INDEX(GRS_115_1_G_Table_8!$A:$N,0,MATCH(Q$104,GRS_115_1_G_Table_8!$9:$9,0)),GRS_115_1_G_Table_8!$A:$A,$A107,GRS_115_1_G_Table_8!$B:$B,Playback!$A$105)</f>
        <v>0</v>
      </c>
      <c r="R107" s="26">
        <f>SUMIFS(INDEX(GRS_115_1_G_Table_8!$A:$N,0,MATCH(R$104,GRS_115_1_G_Table_8!$9:$9,0)),GRS_115_1_G_Table_8!$A:$A,$A107,GRS_115_1_G_Table_8!$B:$B,Playback!$A$105)</f>
        <v>0</v>
      </c>
      <c r="S107" s="27">
        <f t="shared" si="27"/>
        <v>0</v>
      </c>
      <c r="T107" s="27">
        <f t="shared" si="28"/>
        <v>0</v>
      </c>
    </row>
    <row r="108" spans="1:20" x14ac:dyDescent="0.35">
      <c r="A108" s="33" t="s">
        <v>82</v>
      </c>
      <c r="B108" s="26">
        <f>SUMIFS(INDEX(GRS_115_1_G_Table_8!$A:$N,0,MATCH(B$104,GRS_115_1_G_Table_8!$9:$9,0)),GRS_115_1_G_Table_8!$A:$A,$A108,GRS_115_1_G_Table_8!$B:$B,Playback!$A$105)</f>
        <v>0</v>
      </c>
      <c r="C108" s="26">
        <f>SUMIFS(INDEX(GRS_115_1_G_Table_8!$A:$N,0,MATCH(C$104,GRS_115_1_G_Table_8!$9:$9,0)),GRS_115_1_G_Table_8!$A:$A,$A108,GRS_115_1_G_Table_8!$B:$B,Playback!$A$105)</f>
        <v>0</v>
      </c>
      <c r="D108" s="26">
        <f>SUMIFS(INDEX(GRS_115_1_G_Table_8!$A:$N,0,MATCH(D$104,GRS_115_1_G_Table_8!$9:$9,0)),GRS_115_1_G_Table_8!$A:$A,$A108,GRS_115_1_G_Table_8!$B:$B,Playback!$A$105)</f>
        <v>0</v>
      </c>
      <c r="E108" s="26">
        <f>SUMIFS(INDEX(GRS_115_1_G_Table_8!$A:$N,0,MATCH(E$104,GRS_115_1_G_Table_8!$9:$9,0)),GRS_115_1_G_Table_8!$A:$A,$A108,GRS_115_1_G_Table_8!$B:$B,Playback!$A$105)</f>
        <v>0</v>
      </c>
      <c r="F108" s="26">
        <f>SUMIFS(INDEX(GRS_115_1_G_Table_8!$A:$N,0,MATCH(F$104,GRS_115_1_G_Table_8!$9:$9,0)),GRS_115_1_G_Table_8!$A:$A,$A108,GRS_115_1_G_Table_8!$B:$B,Playback!$A$105)</f>
        <v>0</v>
      </c>
      <c r="G108" s="26">
        <f>SUMIFS(INDEX(GRS_115_1_G_Table_8!$A:$N,0,MATCH(G$104,GRS_115_1_G_Table_8!$9:$9,0)),GRS_115_1_G_Table_8!$A:$A,$A108,GRS_115_1_G_Table_8!$B:$B,Playback!$A$105)</f>
        <v>0</v>
      </c>
      <c r="H108" s="27">
        <f t="shared" si="29"/>
        <v>0</v>
      </c>
      <c r="I108" s="26">
        <f>SUMIFS(INDEX(GRS_115_1_G_Table_8!$A:$N,0,MATCH(I$104,GRS_115_1_G_Table_8!$9:$9,0)),GRS_115_1_G_Table_8!$A:$A,$A108,GRS_115_1_G_Table_8!$B:$B,Playback!$A$105)</f>
        <v>0</v>
      </c>
      <c r="J108" s="27">
        <f t="shared" si="26"/>
        <v>0</v>
      </c>
      <c r="K108" s="26">
        <f>SUMIFS(INDEX(GRS_115_1_G_Table_8!$A:$N,0,MATCH(K$104,GRS_115_1_G_Table_8!$9:$9,0)),GRS_115_1_G_Table_8!$A:$A,$A108,GRS_115_1_G_Table_8!$B:$B,Playback!$A$105)</f>
        <v>0</v>
      </c>
      <c r="L108" s="26">
        <f>SUMIFS(INDEX(GRS_115_1_G_Table_8!$A:$N,0,MATCH(L$104,GRS_115_1_G_Table_8!$9:$9,0)),GRS_115_1_G_Table_8!$A:$A,$A108,GRS_115_1_G_Table_8!$B:$B,Playback!$A$105)</f>
        <v>0</v>
      </c>
      <c r="M108" s="27">
        <f t="shared" si="30"/>
        <v>0</v>
      </c>
      <c r="N108" s="27">
        <f t="shared" si="31"/>
        <v>0</v>
      </c>
      <c r="O108" s="26">
        <f>SUMIFS(INDEX(GRS_115_1_G_Table_8!$A:$N,0,MATCH(O$104,GRS_115_1_G_Table_8!$9:$9,0)),GRS_115_1_G_Table_8!$A:$A,$A108,GRS_115_1_G_Table_8!$B:$B,Playback!$A$105)</f>
        <v>0</v>
      </c>
      <c r="P108" s="27">
        <f t="shared" si="32"/>
        <v>0</v>
      </c>
      <c r="Q108" s="37">
        <f>SUMIFS(INDEX(GRS_115_1_G_Table_8!$A:$N,0,MATCH(Q$104,GRS_115_1_G_Table_8!$9:$9,0)),GRS_115_1_G_Table_8!$A:$A,$A108,GRS_115_1_G_Table_8!$B:$B,Playback!$A$105)</f>
        <v>0</v>
      </c>
      <c r="R108" s="26">
        <f>SUMIFS(INDEX(GRS_115_1_G_Table_8!$A:$N,0,MATCH(R$104,GRS_115_1_G_Table_8!$9:$9,0)),GRS_115_1_G_Table_8!$A:$A,$A108,GRS_115_1_G_Table_8!$B:$B,Playback!$A$105)</f>
        <v>0</v>
      </c>
      <c r="S108" s="27">
        <f t="shared" si="27"/>
        <v>0</v>
      </c>
      <c r="T108" s="27">
        <f t="shared" si="28"/>
        <v>0</v>
      </c>
    </row>
    <row r="109" spans="1:20" x14ac:dyDescent="0.35">
      <c r="A109" s="33" t="s">
        <v>83</v>
      </c>
      <c r="B109" s="26">
        <f>SUMIFS(INDEX(GRS_115_1_G_Table_8!$A:$N,0,MATCH(B$104,GRS_115_1_G_Table_8!$9:$9,0)),GRS_115_1_G_Table_8!$A:$A,$A109,GRS_115_1_G_Table_8!$B:$B,Playback!$A$105)</f>
        <v>0</v>
      </c>
      <c r="C109" s="26">
        <f>SUMIFS(INDEX(GRS_115_1_G_Table_8!$A:$N,0,MATCH(C$104,GRS_115_1_G_Table_8!$9:$9,0)),GRS_115_1_G_Table_8!$A:$A,$A109,GRS_115_1_G_Table_8!$B:$B,Playback!$A$105)</f>
        <v>0</v>
      </c>
      <c r="D109" s="26">
        <f>SUMIFS(INDEX(GRS_115_1_G_Table_8!$A:$N,0,MATCH(D$104,GRS_115_1_G_Table_8!$9:$9,0)),GRS_115_1_G_Table_8!$A:$A,$A109,GRS_115_1_G_Table_8!$B:$B,Playback!$A$105)</f>
        <v>0</v>
      </c>
      <c r="E109" s="26">
        <f>SUMIFS(INDEX(GRS_115_1_G_Table_8!$A:$N,0,MATCH(E$104,GRS_115_1_G_Table_8!$9:$9,0)),GRS_115_1_G_Table_8!$A:$A,$A109,GRS_115_1_G_Table_8!$B:$B,Playback!$A$105)</f>
        <v>0</v>
      </c>
      <c r="F109" s="26">
        <f>SUMIFS(INDEX(GRS_115_1_G_Table_8!$A:$N,0,MATCH(F$104,GRS_115_1_G_Table_8!$9:$9,0)),GRS_115_1_G_Table_8!$A:$A,$A109,GRS_115_1_G_Table_8!$B:$B,Playback!$A$105)</f>
        <v>0</v>
      </c>
      <c r="G109" s="26">
        <f>SUMIFS(INDEX(GRS_115_1_G_Table_8!$A:$N,0,MATCH(G$104,GRS_115_1_G_Table_8!$9:$9,0)),GRS_115_1_G_Table_8!$A:$A,$A109,GRS_115_1_G_Table_8!$B:$B,Playback!$A$105)</f>
        <v>0</v>
      </c>
      <c r="H109" s="27">
        <f t="shared" si="29"/>
        <v>0</v>
      </c>
      <c r="I109" s="26">
        <f>SUMIFS(INDEX(GRS_115_1_G_Table_8!$A:$N,0,MATCH(I$104,GRS_115_1_G_Table_8!$9:$9,0)),GRS_115_1_G_Table_8!$A:$A,$A109,GRS_115_1_G_Table_8!$B:$B,Playback!$A$105)</f>
        <v>0</v>
      </c>
      <c r="J109" s="27">
        <f t="shared" si="26"/>
        <v>0</v>
      </c>
      <c r="K109" s="26">
        <f>SUMIFS(INDEX(GRS_115_1_G_Table_8!$A:$N,0,MATCH(K$104,GRS_115_1_G_Table_8!$9:$9,0)),GRS_115_1_G_Table_8!$A:$A,$A109,GRS_115_1_G_Table_8!$B:$B,Playback!$A$105)</f>
        <v>0</v>
      </c>
      <c r="L109" s="26">
        <f>SUMIFS(INDEX(GRS_115_1_G_Table_8!$A:$N,0,MATCH(L$104,GRS_115_1_G_Table_8!$9:$9,0)),GRS_115_1_G_Table_8!$A:$A,$A109,GRS_115_1_G_Table_8!$B:$B,Playback!$A$105)</f>
        <v>0</v>
      </c>
      <c r="M109" s="27">
        <f t="shared" si="30"/>
        <v>0</v>
      </c>
      <c r="N109" s="27">
        <f t="shared" si="31"/>
        <v>0</v>
      </c>
      <c r="O109" s="26">
        <f>SUMIFS(INDEX(GRS_115_1_G_Table_8!$A:$N,0,MATCH(O$104,GRS_115_1_G_Table_8!$9:$9,0)),GRS_115_1_G_Table_8!$A:$A,$A109,GRS_115_1_G_Table_8!$B:$B,Playback!$A$105)</f>
        <v>0</v>
      </c>
      <c r="P109" s="27">
        <f t="shared" si="32"/>
        <v>0</v>
      </c>
      <c r="Q109" s="37">
        <f>SUMIFS(INDEX(GRS_115_1_G_Table_8!$A:$N,0,MATCH(Q$104,GRS_115_1_G_Table_8!$9:$9,0)),GRS_115_1_G_Table_8!$A:$A,$A109,GRS_115_1_G_Table_8!$B:$B,Playback!$A$105)</f>
        <v>0</v>
      </c>
      <c r="R109" s="26">
        <f>SUMIFS(INDEX(GRS_115_1_G_Table_8!$A:$N,0,MATCH(R$104,GRS_115_1_G_Table_8!$9:$9,0)),GRS_115_1_G_Table_8!$A:$A,$A109,GRS_115_1_G_Table_8!$B:$B,Playback!$A$105)</f>
        <v>0</v>
      </c>
      <c r="S109" s="27">
        <f t="shared" si="27"/>
        <v>0</v>
      </c>
      <c r="T109" s="27">
        <f t="shared" si="28"/>
        <v>0</v>
      </c>
    </row>
    <row r="110" spans="1:20" x14ac:dyDescent="0.35">
      <c r="A110" s="33" t="s">
        <v>84</v>
      </c>
      <c r="B110" s="26">
        <f>SUMIFS(INDEX(GRS_115_1_G_Table_8!$A:$N,0,MATCH(B$104,GRS_115_1_G_Table_8!$9:$9,0)),GRS_115_1_G_Table_8!$A:$A,$A110,GRS_115_1_G_Table_8!$B:$B,Playback!$A$105)</f>
        <v>0</v>
      </c>
      <c r="C110" s="26">
        <f>SUMIFS(INDEX(GRS_115_1_G_Table_8!$A:$N,0,MATCH(C$104,GRS_115_1_G_Table_8!$9:$9,0)),GRS_115_1_G_Table_8!$A:$A,$A110,GRS_115_1_G_Table_8!$B:$B,Playback!$A$105)</f>
        <v>0</v>
      </c>
      <c r="D110" s="26">
        <f>SUMIFS(INDEX(GRS_115_1_G_Table_8!$A:$N,0,MATCH(D$104,GRS_115_1_G_Table_8!$9:$9,0)),GRS_115_1_G_Table_8!$A:$A,$A110,GRS_115_1_G_Table_8!$B:$B,Playback!$A$105)</f>
        <v>0</v>
      </c>
      <c r="E110" s="26">
        <f>SUMIFS(INDEX(GRS_115_1_G_Table_8!$A:$N,0,MATCH(E$104,GRS_115_1_G_Table_8!$9:$9,0)),GRS_115_1_G_Table_8!$A:$A,$A110,GRS_115_1_G_Table_8!$B:$B,Playback!$A$105)</f>
        <v>0</v>
      </c>
      <c r="F110" s="26">
        <f>SUMIFS(INDEX(GRS_115_1_G_Table_8!$A:$N,0,MATCH(F$104,GRS_115_1_G_Table_8!$9:$9,0)),GRS_115_1_G_Table_8!$A:$A,$A110,GRS_115_1_G_Table_8!$B:$B,Playback!$A$105)</f>
        <v>0</v>
      </c>
      <c r="G110" s="26">
        <f>SUMIFS(INDEX(GRS_115_1_G_Table_8!$A:$N,0,MATCH(G$104,GRS_115_1_G_Table_8!$9:$9,0)),GRS_115_1_G_Table_8!$A:$A,$A110,GRS_115_1_G_Table_8!$B:$B,Playback!$A$105)</f>
        <v>0</v>
      </c>
      <c r="H110" s="27">
        <f t="shared" si="29"/>
        <v>0</v>
      </c>
      <c r="I110" s="26">
        <f>SUMIFS(INDEX(GRS_115_1_G_Table_8!$A:$N,0,MATCH(I$104,GRS_115_1_G_Table_8!$9:$9,0)),GRS_115_1_G_Table_8!$A:$A,$A110,GRS_115_1_G_Table_8!$B:$B,Playback!$A$105)</f>
        <v>0</v>
      </c>
      <c r="J110" s="27">
        <f t="shared" si="26"/>
        <v>0</v>
      </c>
      <c r="K110" s="26">
        <f>SUMIFS(INDEX(GRS_115_1_G_Table_8!$A:$N,0,MATCH(K$104,GRS_115_1_G_Table_8!$9:$9,0)),GRS_115_1_G_Table_8!$A:$A,$A110,GRS_115_1_G_Table_8!$B:$B,Playback!$A$105)</f>
        <v>0</v>
      </c>
      <c r="L110" s="26">
        <f>SUMIFS(INDEX(GRS_115_1_G_Table_8!$A:$N,0,MATCH(L$104,GRS_115_1_G_Table_8!$9:$9,0)),GRS_115_1_G_Table_8!$A:$A,$A110,GRS_115_1_G_Table_8!$B:$B,Playback!$A$105)</f>
        <v>0</v>
      </c>
      <c r="M110" s="27">
        <f t="shared" si="30"/>
        <v>0</v>
      </c>
      <c r="N110" s="27">
        <f t="shared" si="31"/>
        <v>0</v>
      </c>
      <c r="O110" s="26">
        <f>SUMIFS(INDEX(GRS_115_1_G_Table_8!$A:$N,0,MATCH(O$104,GRS_115_1_G_Table_8!$9:$9,0)),GRS_115_1_G_Table_8!$A:$A,$A110,GRS_115_1_G_Table_8!$B:$B,Playback!$A$105)</f>
        <v>0</v>
      </c>
      <c r="P110" s="27">
        <f>SUM(N110,O110)</f>
        <v>0</v>
      </c>
      <c r="Q110" s="37">
        <f>SUMIFS(INDEX(GRS_115_1_G_Table_8!$A:$N,0,MATCH(Q$104,GRS_115_1_G_Table_8!$9:$9,0)),GRS_115_1_G_Table_8!$A:$A,$A110,GRS_115_1_G_Table_8!$B:$B,Playback!$A$105)</f>
        <v>0</v>
      </c>
      <c r="R110" s="26">
        <f>SUMIFS(INDEX(GRS_115_1_G_Table_8!$A:$N,0,MATCH(R$104,GRS_115_1_G_Table_8!$9:$9,0)),GRS_115_1_G_Table_8!$A:$A,$A110,GRS_115_1_G_Table_8!$B:$B,Playback!$A$105)</f>
        <v>0</v>
      </c>
      <c r="S110" s="27">
        <f t="shared" si="27"/>
        <v>0</v>
      </c>
      <c r="T110" s="27">
        <f t="shared" si="28"/>
        <v>0</v>
      </c>
    </row>
    <row r="111" spans="1:20" x14ac:dyDescent="0.35">
      <c r="A111" s="33" t="s">
        <v>85</v>
      </c>
      <c r="B111" s="26">
        <f>SUMIFS(INDEX(GRS_115_1_G_Table_8!$A:$N,0,MATCH(B$104,GRS_115_1_G_Table_8!$9:$9,0)),GRS_115_1_G_Table_8!$A:$A,$A111,GRS_115_1_G_Table_8!$B:$B,Playback!$A$105)</f>
        <v>0</v>
      </c>
      <c r="C111" s="26">
        <f>SUMIFS(INDEX(GRS_115_1_G_Table_8!$A:$N,0,MATCH(C$104,GRS_115_1_G_Table_8!$9:$9,0)),GRS_115_1_G_Table_8!$A:$A,$A111,GRS_115_1_G_Table_8!$B:$B,Playback!$A$105)</f>
        <v>0</v>
      </c>
      <c r="D111" s="26">
        <f>SUMIFS(INDEX(GRS_115_1_G_Table_8!$A:$N,0,MATCH(D$104,GRS_115_1_G_Table_8!$9:$9,0)),GRS_115_1_G_Table_8!$A:$A,$A111,GRS_115_1_G_Table_8!$B:$B,Playback!$A$105)</f>
        <v>0</v>
      </c>
      <c r="E111" s="26">
        <f>SUMIFS(INDEX(GRS_115_1_G_Table_8!$A:$N,0,MATCH(E$104,GRS_115_1_G_Table_8!$9:$9,0)),GRS_115_1_G_Table_8!$A:$A,$A111,GRS_115_1_G_Table_8!$B:$B,Playback!$A$105)</f>
        <v>0</v>
      </c>
      <c r="F111" s="26">
        <f>SUMIFS(INDEX(GRS_115_1_G_Table_8!$A:$N,0,MATCH(F$104,GRS_115_1_G_Table_8!$9:$9,0)),GRS_115_1_G_Table_8!$A:$A,$A111,GRS_115_1_G_Table_8!$B:$B,Playback!$A$105)</f>
        <v>0</v>
      </c>
      <c r="G111" s="26">
        <f>SUMIFS(INDEX(GRS_115_1_G_Table_8!$A:$N,0,MATCH(G$104,GRS_115_1_G_Table_8!$9:$9,0)),GRS_115_1_G_Table_8!$A:$A,$A111,GRS_115_1_G_Table_8!$B:$B,Playback!$A$105)</f>
        <v>0</v>
      </c>
      <c r="H111" s="27">
        <f t="shared" si="29"/>
        <v>0</v>
      </c>
      <c r="I111" s="26">
        <f>SUMIFS(INDEX(GRS_115_1_G_Table_8!$A:$N,0,MATCH(I$104,GRS_115_1_G_Table_8!$9:$9,0)),GRS_115_1_G_Table_8!$A:$A,$A111,GRS_115_1_G_Table_8!$B:$B,Playback!$A$105)</f>
        <v>0</v>
      </c>
      <c r="J111" s="27">
        <f t="shared" si="26"/>
        <v>0</v>
      </c>
      <c r="K111" s="26">
        <f>SUMIFS(INDEX(GRS_115_1_G_Table_8!$A:$N,0,MATCH(K$104,GRS_115_1_G_Table_8!$9:$9,0)),GRS_115_1_G_Table_8!$A:$A,$A111,GRS_115_1_G_Table_8!$B:$B,Playback!$A$105)</f>
        <v>0</v>
      </c>
      <c r="L111" s="26">
        <f>SUMIFS(INDEX(GRS_115_1_G_Table_8!$A:$N,0,MATCH(L$104,GRS_115_1_G_Table_8!$9:$9,0)),GRS_115_1_G_Table_8!$A:$A,$A111,GRS_115_1_G_Table_8!$B:$B,Playback!$A$105)</f>
        <v>0</v>
      </c>
      <c r="M111" s="27">
        <f t="shared" si="30"/>
        <v>0</v>
      </c>
      <c r="N111" s="27">
        <f t="shared" si="31"/>
        <v>0</v>
      </c>
      <c r="O111" s="26">
        <f>SUMIFS(INDEX(GRS_115_1_G_Table_8!$A:$N,0,MATCH(O$104,GRS_115_1_G_Table_8!$9:$9,0)),GRS_115_1_G_Table_8!$A:$A,$A111,GRS_115_1_G_Table_8!$B:$B,Playback!$A$105)</f>
        <v>0</v>
      </c>
      <c r="P111" s="27">
        <f t="shared" si="32"/>
        <v>0</v>
      </c>
      <c r="Q111" s="37">
        <f>SUMIFS(INDEX(GRS_115_1_G_Table_8!$A:$N,0,MATCH(Q$104,GRS_115_1_G_Table_8!$9:$9,0)),GRS_115_1_G_Table_8!$A:$A,$A111,GRS_115_1_G_Table_8!$B:$B,Playback!$A$105)</f>
        <v>0</v>
      </c>
      <c r="R111" s="26">
        <f>SUMIFS(INDEX(GRS_115_1_G_Table_8!$A:$N,0,MATCH(R$104,GRS_115_1_G_Table_8!$9:$9,0)),GRS_115_1_G_Table_8!$A:$A,$A111,GRS_115_1_G_Table_8!$B:$B,Playback!$A$105)</f>
        <v>0</v>
      </c>
      <c r="S111" s="27">
        <f t="shared" si="27"/>
        <v>0</v>
      </c>
      <c r="T111" s="27">
        <f t="shared" si="28"/>
        <v>0</v>
      </c>
    </row>
    <row r="112" spans="1:20" x14ac:dyDescent="0.35">
      <c r="A112" s="33" t="s">
        <v>86</v>
      </c>
      <c r="B112" s="26">
        <f>SUMIFS(INDEX(GRS_115_1_G_Table_8!$A:$N,0,MATCH(B$104,GRS_115_1_G_Table_8!$9:$9,0)),GRS_115_1_G_Table_8!$A:$A,$A112,GRS_115_1_G_Table_8!$B:$B,Playback!$A$105)</f>
        <v>0</v>
      </c>
      <c r="C112" s="26">
        <f>SUMIFS(INDEX(GRS_115_1_G_Table_8!$A:$N,0,MATCH(C$104,GRS_115_1_G_Table_8!$9:$9,0)),GRS_115_1_G_Table_8!$A:$A,$A112,GRS_115_1_G_Table_8!$B:$B,Playback!$A$105)</f>
        <v>0</v>
      </c>
      <c r="D112" s="26">
        <f>SUMIFS(INDEX(GRS_115_1_G_Table_8!$A:$N,0,MATCH(D$104,GRS_115_1_G_Table_8!$9:$9,0)),GRS_115_1_G_Table_8!$A:$A,$A112,GRS_115_1_G_Table_8!$B:$B,Playback!$A$105)</f>
        <v>0</v>
      </c>
      <c r="E112" s="26">
        <f>SUMIFS(INDEX(GRS_115_1_G_Table_8!$A:$N,0,MATCH(E$104,GRS_115_1_G_Table_8!$9:$9,0)),GRS_115_1_G_Table_8!$A:$A,$A112,GRS_115_1_G_Table_8!$B:$B,Playback!$A$105)</f>
        <v>0</v>
      </c>
      <c r="F112" s="26">
        <f>SUMIFS(INDEX(GRS_115_1_G_Table_8!$A:$N,0,MATCH(F$104,GRS_115_1_G_Table_8!$9:$9,0)),GRS_115_1_G_Table_8!$A:$A,$A112,GRS_115_1_G_Table_8!$B:$B,Playback!$A$105)</f>
        <v>0</v>
      </c>
      <c r="G112" s="26">
        <f>SUMIFS(INDEX(GRS_115_1_G_Table_8!$A:$N,0,MATCH(G$104,GRS_115_1_G_Table_8!$9:$9,0)),GRS_115_1_G_Table_8!$A:$A,$A112,GRS_115_1_G_Table_8!$B:$B,Playback!$A$105)</f>
        <v>0</v>
      </c>
      <c r="H112" s="27">
        <f t="shared" si="29"/>
        <v>0</v>
      </c>
      <c r="I112" s="26">
        <f>SUMIFS(INDEX(GRS_115_1_G_Table_8!$A:$N,0,MATCH(I$104,GRS_115_1_G_Table_8!$9:$9,0)),GRS_115_1_G_Table_8!$A:$A,$A112,GRS_115_1_G_Table_8!$B:$B,Playback!$A$105)</f>
        <v>0</v>
      </c>
      <c r="J112" s="27">
        <f t="shared" si="26"/>
        <v>0</v>
      </c>
      <c r="K112" s="26">
        <f>SUMIFS(INDEX(GRS_115_1_G_Table_8!$A:$N,0,MATCH(K$104,GRS_115_1_G_Table_8!$9:$9,0)),GRS_115_1_G_Table_8!$A:$A,$A112,GRS_115_1_G_Table_8!$B:$B,Playback!$A$105)</f>
        <v>0</v>
      </c>
      <c r="L112" s="26">
        <f>SUMIFS(INDEX(GRS_115_1_G_Table_8!$A:$N,0,MATCH(L$104,GRS_115_1_G_Table_8!$9:$9,0)),GRS_115_1_G_Table_8!$A:$A,$A112,GRS_115_1_G_Table_8!$B:$B,Playback!$A$105)</f>
        <v>0</v>
      </c>
      <c r="M112" s="27">
        <f t="shared" si="30"/>
        <v>0</v>
      </c>
      <c r="N112" s="27">
        <f t="shared" si="31"/>
        <v>0</v>
      </c>
      <c r="O112" s="26">
        <f>SUMIFS(INDEX(GRS_115_1_G_Table_8!$A:$N,0,MATCH(O$104,GRS_115_1_G_Table_8!$9:$9,0)),GRS_115_1_G_Table_8!$A:$A,$A112,GRS_115_1_G_Table_8!$B:$B,Playback!$A$105)</f>
        <v>0</v>
      </c>
      <c r="P112" s="27">
        <f t="shared" si="32"/>
        <v>0</v>
      </c>
      <c r="Q112" s="37">
        <f>SUMIFS(INDEX(GRS_115_1_G_Table_8!$A:$N,0,MATCH(Q$104,GRS_115_1_G_Table_8!$9:$9,0)),GRS_115_1_G_Table_8!$A:$A,$A112,GRS_115_1_G_Table_8!$B:$B,Playback!$A$105)</f>
        <v>0</v>
      </c>
      <c r="R112" s="26">
        <f>SUMIFS(INDEX(GRS_115_1_G_Table_8!$A:$N,0,MATCH(R$104,GRS_115_1_G_Table_8!$9:$9,0)),GRS_115_1_G_Table_8!$A:$A,$A112,GRS_115_1_G_Table_8!$B:$B,Playback!$A$105)</f>
        <v>0</v>
      </c>
      <c r="S112" s="27">
        <f t="shared" si="27"/>
        <v>0</v>
      </c>
      <c r="T112" s="27">
        <f t="shared" si="28"/>
        <v>0</v>
      </c>
    </row>
    <row r="113" spans="1:20" x14ac:dyDescent="0.35">
      <c r="A113" s="33" t="s">
        <v>87</v>
      </c>
      <c r="B113" s="26">
        <f>SUMIFS(INDEX(GRS_115_1_G_Table_8!$A:$N,0,MATCH(B$104,GRS_115_1_G_Table_8!$9:$9,0)),GRS_115_1_G_Table_8!$A:$A,$A113,GRS_115_1_G_Table_8!$B:$B,Playback!$A$105)</f>
        <v>0</v>
      </c>
      <c r="C113" s="26">
        <f>SUMIFS(INDEX(GRS_115_1_G_Table_8!$A:$N,0,MATCH(C$104,GRS_115_1_G_Table_8!$9:$9,0)),GRS_115_1_G_Table_8!$A:$A,$A113,GRS_115_1_G_Table_8!$B:$B,Playback!$A$105)</f>
        <v>0</v>
      </c>
      <c r="D113" s="26">
        <f>SUMIFS(INDEX(GRS_115_1_G_Table_8!$A:$N,0,MATCH(D$104,GRS_115_1_G_Table_8!$9:$9,0)),GRS_115_1_G_Table_8!$A:$A,$A113,GRS_115_1_G_Table_8!$B:$B,Playback!$A$105)</f>
        <v>0</v>
      </c>
      <c r="E113" s="26">
        <f>SUMIFS(INDEX(GRS_115_1_G_Table_8!$A:$N,0,MATCH(E$104,GRS_115_1_G_Table_8!$9:$9,0)),GRS_115_1_G_Table_8!$A:$A,$A113,GRS_115_1_G_Table_8!$B:$B,Playback!$A$105)</f>
        <v>0</v>
      </c>
      <c r="F113" s="26">
        <f>SUMIFS(INDEX(GRS_115_1_G_Table_8!$A:$N,0,MATCH(F$104,GRS_115_1_G_Table_8!$9:$9,0)),GRS_115_1_G_Table_8!$A:$A,$A113,GRS_115_1_G_Table_8!$B:$B,Playback!$A$105)</f>
        <v>0</v>
      </c>
      <c r="G113" s="26">
        <f>SUMIFS(INDEX(GRS_115_1_G_Table_8!$A:$N,0,MATCH(G$104,GRS_115_1_G_Table_8!$9:$9,0)),GRS_115_1_G_Table_8!$A:$A,$A113,GRS_115_1_G_Table_8!$B:$B,Playback!$A$105)</f>
        <v>0</v>
      </c>
      <c r="H113" s="27">
        <f t="shared" si="29"/>
        <v>0</v>
      </c>
      <c r="I113" s="26">
        <f>SUMIFS(INDEX(GRS_115_1_G_Table_8!$A:$N,0,MATCH(I$104,GRS_115_1_G_Table_8!$9:$9,0)),GRS_115_1_G_Table_8!$A:$A,$A113,GRS_115_1_G_Table_8!$B:$B,Playback!$A$105)</f>
        <v>0</v>
      </c>
      <c r="J113" s="27">
        <f t="shared" si="26"/>
        <v>0</v>
      </c>
      <c r="K113" s="26">
        <f>SUMIFS(INDEX(GRS_115_1_G_Table_8!$A:$N,0,MATCH(K$104,GRS_115_1_G_Table_8!$9:$9,0)),GRS_115_1_G_Table_8!$A:$A,$A113,GRS_115_1_G_Table_8!$B:$B,Playback!$A$105)</f>
        <v>0</v>
      </c>
      <c r="L113" s="26">
        <f>SUMIFS(INDEX(GRS_115_1_G_Table_8!$A:$N,0,MATCH(L$104,GRS_115_1_G_Table_8!$9:$9,0)),GRS_115_1_G_Table_8!$A:$A,$A113,GRS_115_1_G_Table_8!$B:$B,Playback!$A$105)</f>
        <v>0</v>
      </c>
      <c r="M113" s="27">
        <f t="shared" si="30"/>
        <v>0</v>
      </c>
      <c r="N113" s="27">
        <f t="shared" si="31"/>
        <v>0</v>
      </c>
      <c r="O113" s="26">
        <f>SUMIFS(INDEX(GRS_115_1_G_Table_8!$A:$N,0,MATCH(O$104,GRS_115_1_G_Table_8!$9:$9,0)),GRS_115_1_G_Table_8!$A:$A,$A113,GRS_115_1_G_Table_8!$B:$B,Playback!$A$105)</f>
        <v>0</v>
      </c>
      <c r="P113" s="27">
        <f t="shared" si="32"/>
        <v>0</v>
      </c>
      <c r="Q113" s="37">
        <f>SUMIFS(INDEX(GRS_115_1_G_Table_8!$A:$N,0,MATCH(Q$104,GRS_115_1_G_Table_8!$9:$9,0)),GRS_115_1_G_Table_8!$A:$A,$A113,GRS_115_1_G_Table_8!$B:$B,Playback!$A$105)</f>
        <v>0</v>
      </c>
      <c r="R113" s="26">
        <f>SUMIFS(INDEX(GRS_115_1_G_Table_8!$A:$N,0,MATCH(R$104,GRS_115_1_G_Table_8!$9:$9,0)),GRS_115_1_G_Table_8!$A:$A,$A113,GRS_115_1_G_Table_8!$B:$B,Playback!$A$105)</f>
        <v>0</v>
      </c>
      <c r="S113" s="27">
        <f t="shared" si="27"/>
        <v>0</v>
      </c>
      <c r="T113" s="27">
        <f t="shared" si="28"/>
        <v>0</v>
      </c>
    </row>
    <row r="114" spans="1:20" x14ac:dyDescent="0.35">
      <c r="A114" s="32" t="s">
        <v>89</v>
      </c>
      <c r="B114" s="34"/>
      <c r="C114" s="34"/>
      <c r="D114" s="34"/>
      <c r="E114" s="35"/>
      <c r="F114" s="34"/>
      <c r="G114" s="34"/>
      <c r="H114" s="32"/>
      <c r="I114" s="32"/>
      <c r="J114" s="32"/>
      <c r="K114" s="32"/>
      <c r="L114" s="32"/>
      <c r="M114" s="32"/>
      <c r="N114" s="32"/>
      <c r="O114" s="32"/>
      <c r="P114" s="32"/>
      <c r="Q114" s="32"/>
      <c r="R114" s="32"/>
      <c r="S114" s="32"/>
      <c r="T114" s="32"/>
    </row>
    <row r="115" spans="1:20" x14ac:dyDescent="0.35">
      <c r="A115" s="33" t="s">
        <v>90</v>
      </c>
      <c r="B115" s="26">
        <f>SUMIFS(INDEX(GRS_115_1_G_Table_8!$A:$N,0,MATCH(B$104,GRS_115_1_G_Table_8!$9:$9,0)),GRS_115_1_G_Table_8!$A:$A,$A115,GRS_115_1_G_Table_8!$B:$B,Playback!$A$114)</f>
        <v>0</v>
      </c>
      <c r="C115" s="26">
        <f>SUMIFS(INDEX(GRS_115_1_G_Table_8!$A:$N,0,MATCH(C$104,GRS_115_1_G_Table_8!$9:$9,0)),GRS_115_1_G_Table_8!$A:$A,$A115,GRS_115_1_G_Table_8!$B:$B,Playback!$A$114)</f>
        <v>0</v>
      </c>
      <c r="D115" s="26">
        <f>SUMIFS(INDEX(GRS_115_1_G_Table_8!$A:$N,0,MATCH(D$104,GRS_115_1_G_Table_8!$9:$9,0)),GRS_115_1_G_Table_8!$A:$A,$A115,GRS_115_1_G_Table_8!$B:$B,Playback!$A$114)</f>
        <v>0</v>
      </c>
      <c r="E115" s="26">
        <f>SUMIFS(INDEX(GRS_115_1_G_Table_8!$A:$N,0,MATCH(E$104,GRS_115_1_G_Table_8!$9:$9,0)),GRS_115_1_G_Table_8!$A:$A,$A115,GRS_115_1_G_Table_8!$B:$B,Playback!$A$114)</f>
        <v>0</v>
      </c>
      <c r="F115" s="26">
        <f>SUMIFS(INDEX(GRS_115_1_G_Table_8!$A:$N,0,MATCH(F$104,GRS_115_1_G_Table_8!$9:$9,0)),GRS_115_1_G_Table_8!$A:$A,$A115,GRS_115_1_G_Table_8!$B:$B,Playback!$A$114)</f>
        <v>0</v>
      </c>
      <c r="G115" s="26">
        <f>SUMIFS(INDEX(GRS_115_1_G_Table_8!$A:$N,0,MATCH(G$104,GRS_115_1_G_Table_8!$9:$9,0)),GRS_115_1_G_Table_8!$A:$A,$A115,GRS_115_1_G_Table_8!$B:$B,Playback!$A$114)</f>
        <v>0</v>
      </c>
      <c r="H115" s="27">
        <f t="shared" si="29"/>
        <v>0</v>
      </c>
      <c r="I115" s="26">
        <f>SUMIFS(INDEX(GRS_115_1_G_Table_8!$A:$N,0,MATCH(I$104,GRS_115_1_G_Table_8!$9:$9,0)),GRS_115_1_G_Table_8!$A:$A,$A115,GRS_115_1_G_Table_8!$B:$B,Playback!$A$114)</f>
        <v>0</v>
      </c>
      <c r="J115" s="27">
        <f t="shared" si="26"/>
        <v>0</v>
      </c>
      <c r="K115" s="26">
        <f>SUMIFS(INDEX(GRS_115_1_G_Table_8!$A:$N,0,MATCH(K$104,GRS_115_1_G_Table_8!$9:$9,0)),GRS_115_1_G_Table_8!$A:$A,$A115,GRS_115_1_G_Table_8!$B:$B,Playback!$A$114)</f>
        <v>0</v>
      </c>
      <c r="L115" s="26">
        <f>SUMIFS(INDEX(GRS_115_1_G_Table_8!$A:$N,0,MATCH(L$104,GRS_115_1_G_Table_8!$9:$9,0)),GRS_115_1_G_Table_8!$A:$A,$A115,GRS_115_1_G_Table_8!$B:$B,Playback!$A$114)</f>
        <v>0</v>
      </c>
      <c r="M115" s="27">
        <f t="shared" si="30"/>
        <v>0</v>
      </c>
      <c r="N115" s="27">
        <f>SUM(M115,F115,G115)</f>
        <v>0</v>
      </c>
      <c r="O115" s="26">
        <f>SUMIFS(INDEX(GRS_115_1_G_Table_8!$A:$N,0,MATCH(O$104,GRS_115_1_G_Table_8!$9:$9,0)),GRS_115_1_G_Table_8!$A:$A,$A115,GRS_115_1_G_Table_8!$B:$B,Playback!$A$114)</f>
        <v>0</v>
      </c>
      <c r="P115" s="27">
        <f>SUM(N115,O115)</f>
        <v>0</v>
      </c>
      <c r="Q115" s="37">
        <f>SUMIFS(INDEX(GRS_115_1_G_Table_8!$A:$N,0,MATCH(Q$104,GRS_115_1_G_Table_8!$9:$9,0)),GRS_115_1_G_Table_8!$A:$A,$A115,GRS_115_1_G_Table_8!$B:$B,Playback!$A$114)</f>
        <v>0</v>
      </c>
      <c r="R115" s="26">
        <f>SUMIFS(INDEX(GRS_115_1_G_Table_8!$A:$N,0,MATCH(R$104,GRS_115_1_G_Table_8!$9:$9,0)),GRS_115_1_G_Table_8!$A:$A,$A115,GRS_115_1_G_Table_8!$B:$B,Playback!$A$114)</f>
        <v>0</v>
      </c>
      <c r="S115" s="27">
        <f t="shared" ref="S115:S122" si="33">R115*Q115</f>
        <v>0</v>
      </c>
      <c r="T115" s="27">
        <f t="shared" ref="T115:T122" si="34">MAX(0,P115*Q115)</f>
        <v>0</v>
      </c>
    </row>
    <row r="116" spans="1:20" x14ac:dyDescent="0.35">
      <c r="A116" s="33" t="s">
        <v>81</v>
      </c>
      <c r="B116" s="26">
        <f>SUMIFS(INDEX(GRS_115_1_G_Table_8!$A:$N,0,MATCH(B$104,GRS_115_1_G_Table_8!$9:$9,0)),GRS_115_1_G_Table_8!$A:$A,$A116,GRS_115_1_G_Table_8!$B:$B,Playback!$A$114)</f>
        <v>0</v>
      </c>
      <c r="C116" s="26">
        <f>SUMIFS(INDEX(GRS_115_1_G_Table_8!$A:$N,0,MATCH(C$104,GRS_115_1_G_Table_8!$9:$9,0)),GRS_115_1_G_Table_8!$A:$A,$A116,GRS_115_1_G_Table_8!$B:$B,Playback!$A$114)</f>
        <v>0</v>
      </c>
      <c r="D116" s="26">
        <f>SUMIFS(INDEX(GRS_115_1_G_Table_8!$A:$N,0,MATCH(D$104,GRS_115_1_G_Table_8!$9:$9,0)),GRS_115_1_G_Table_8!$A:$A,$A116,GRS_115_1_G_Table_8!$B:$B,Playback!$A$114)</f>
        <v>0</v>
      </c>
      <c r="E116" s="26">
        <f>SUMIFS(INDEX(GRS_115_1_G_Table_8!$A:$N,0,MATCH(E$104,GRS_115_1_G_Table_8!$9:$9,0)),GRS_115_1_G_Table_8!$A:$A,$A116,GRS_115_1_G_Table_8!$B:$B,Playback!$A$114)</f>
        <v>0</v>
      </c>
      <c r="F116" s="26">
        <f>SUMIFS(INDEX(GRS_115_1_G_Table_8!$A:$N,0,MATCH(F$104,GRS_115_1_G_Table_8!$9:$9,0)),GRS_115_1_G_Table_8!$A:$A,$A116,GRS_115_1_G_Table_8!$B:$B,Playback!$A$114)</f>
        <v>0</v>
      </c>
      <c r="G116" s="26">
        <f>SUMIFS(INDEX(GRS_115_1_G_Table_8!$A:$N,0,MATCH(G$104,GRS_115_1_G_Table_8!$9:$9,0)),GRS_115_1_G_Table_8!$A:$A,$A116,GRS_115_1_G_Table_8!$B:$B,Playback!$A$114)</f>
        <v>0</v>
      </c>
      <c r="H116" s="27">
        <f t="shared" si="29"/>
        <v>0</v>
      </c>
      <c r="I116" s="26">
        <f>SUMIFS(INDEX(GRS_115_1_G_Table_8!$A:$N,0,MATCH(I$104,GRS_115_1_G_Table_8!$9:$9,0)),GRS_115_1_G_Table_8!$A:$A,$A116,GRS_115_1_G_Table_8!$B:$B,Playback!$A$114)</f>
        <v>0</v>
      </c>
      <c r="J116" s="27">
        <f t="shared" si="26"/>
        <v>0</v>
      </c>
      <c r="K116" s="26">
        <f>SUMIFS(INDEX(GRS_115_1_G_Table_8!$A:$N,0,MATCH(K$104,GRS_115_1_G_Table_8!$9:$9,0)),GRS_115_1_G_Table_8!$A:$A,$A116,GRS_115_1_G_Table_8!$B:$B,Playback!$A$114)</f>
        <v>0</v>
      </c>
      <c r="L116" s="26">
        <f>SUMIFS(INDEX(GRS_115_1_G_Table_8!$A:$N,0,MATCH(L$104,GRS_115_1_G_Table_8!$9:$9,0)),GRS_115_1_G_Table_8!$A:$A,$A116,GRS_115_1_G_Table_8!$B:$B,Playback!$A$114)</f>
        <v>0</v>
      </c>
      <c r="M116" s="27">
        <f t="shared" si="30"/>
        <v>0</v>
      </c>
      <c r="N116" s="27">
        <f t="shared" si="31"/>
        <v>0</v>
      </c>
      <c r="O116" s="26">
        <f>SUMIFS(INDEX(GRS_115_1_G_Table_8!$A:$N,0,MATCH(O$104,GRS_115_1_G_Table_8!$9:$9,0)),GRS_115_1_G_Table_8!$A:$A,$A116,GRS_115_1_G_Table_8!$B:$B,Playback!$A$114)</f>
        <v>0</v>
      </c>
      <c r="P116" s="27">
        <f t="shared" ref="P116:P122" si="35">SUM(N116,O116)</f>
        <v>0</v>
      </c>
      <c r="Q116" s="37">
        <f>SUMIFS(INDEX(GRS_115_1_G_Table_8!$A:$N,0,MATCH(Q$104,GRS_115_1_G_Table_8!$9:$9,0)),GRS_115_1_G_Table_8!$A:$A,$A116,GRS_115_1_G_Table_8!$B:$B,Playback!$A$114)</f>
        <v>0</v>
      </c>
      <c r="R116" s="26">
        <f>SUMIFS(INDEX(GRS_115_1_G_Table_8!$A:$N,0,MATCH(R$104,GRS_115_1_G_Table_8!$9:$9,0)),GRS_115_1_G_Table_8!$A:$A,$A116,GRS_115_1_G_Table_8!$B:$B,Playback!$A$114)</f>
        <v>0</v>
      </c>
      <c r="S116" s="27">
        <f t="shared" si="33"/>
        <v>0</v>
      </c>
      <c r="T116" s="27">
        <f t="shared" si="34"/>
        <v>0</v>
      </c>
    </row>
    <row r="117" spans="1:20" x14ac:dyDescent="0.35">
      <c r="A117" s="33" t="s">
        <v>82</v>
      </c>
      <c r="B117" s="26">
        <f>SUMIFS(INDEX(GRS_115_1_G_Table_8!$A:$N,0,MATCH(B$104,GRS_115_1_G_Table_8!$9:$9,0)),GRS_115_1_G_Table_8!$A:$A,$A117,GRS_115_1_G_Table_8!$B:$B,Playback!$A$114)</f>
        <v>0</v>
      </c>
      <c r="C117" s="26">
        <f>SUMIFS(INDEX(GRS_115_1_G_Table_8!$A:$N,0,MATCH(C$104,GRS_115_1_G_Table_8!$9:$9,0)),GRS_115_1_G_Table_8!$A:$A,$A117,GRS_115_1_G_Table_8!$B:$B,Playback!$A$114)</f>
        <v>0</v>
      </c>
      <c r="D117" s="26">
        <f>SUMIFS(INDEX(GRS_115_1_G_Table_8!$A:$N,0,MATCH(D$104,GRS_115_1_G_Table_8!$9:$9,0)),GRS_115_1_G_Table_8!$A:$A,$A117,GRS_115_1_G_Table_8!$B:$B,Playback!$A$114)</f>
        <v>0</v>
      </c>
      <c r="E117" s="26">
        <f>SUMIFS(INDEX(GRS_115_1_G_Table_8!$A:$N,0,MATCH(E$104,GRS_115_1_G_Table_8!$9:$9,0)),GRS_115_1_G_Table_8!$A:$A,$A117,GRS_115_1_G_Table_8!$B:$B,Playback!$A$114)</f>
        <v>0</v>
      </c>
      <c r="F117" s="26">
        <f>SUMIFS(INDEX(GRS_115_1_G_Table_8!$A:$N,0,MATCH(F$104,GRS_115_1_G_Table_8!$9:$9,0)),GRS_115_1_G_Table_8!$A:$A,$A117,GRS_115_1_G_Table_8!$B:$B,Playback!$A$114)</f>
        <v>0</v>
      </c>
      <c r="G117" s="26">
        <f>SUMIFS(INDEX(GRS_115_1_G_Table_8!$A:$N,0,MATCH(G$104,GRS_115_1_G_Table_8!$9:$9,0)),GRS_115_1_G_Table_8!$A:$A,$A117,GRS_115_1_G_Table_8!$B:$B,Playback!$A$114)</f>
        <v>0</v>
      </c>
      <c r="H117" s="27">
        <f t="shared" si="29"/>
        <v>0</v>
      </c>
      <c r="I117" s="26">
        <f>SUMIFS(INDEX(GRS_115_1_G_Table_8!$A:$N,0,MATCH(I$104,GRS_115_1_G_Table_8!$9:$9,0)),GRS_115_1_G_Table_8!$A:$A,$A117,GRS_115_1_G_Table_8!$B:$B,Playback!$A$114)</f>
        <v>0</v>
      </c>
      <c r="J117" s="27">
        <f t="shared" si="26"/>
        <v>0</v>
      </c>
      <c r="K117" s="26">
        <f>SUMIFS(INDEX(GRS_115_1_G_Table_8!$A:$N,0,MATCH(K$104,GRS_115_1_G_Table_8!$9:$9,0)),GRS_115_1_G_Table_8!$A:$A,$A117,GRS_115_1_G_Table_8!$B:$B,Playback!$A$114)</f>
        <v>0</v>
      </c>
      <c r="L117" s="26">
        <f>SUMIFS(INDEX(GRS_115_1_G_Table_8!$A:$N,0,MATCH(L$104,GRS_115_1_G_Table_8!$9:$9,0)),GRS_115_1_G_Table_8!$A:$A,$A117,GRS_115_1_G_Table_8!$B:$B,Playback!$A$114)</f>
        <v>0</v>
      </c>
      <c r="M117" s="27">
        <f t="shared" si="30"/>
        <v>0</v>
      </c>
      <c r="N117" s="27">
        <f t="shared" si="31"/>
        <v>0</v>
      </c>
      <c r="O117" s="26">
        <f>SUMIFS(INDEX(GRS_115_1_G_Table_8!$A:$N,0,MATCH(O$104,GRS_115_1_G_Table_8!$9:$9,0)),GRS_115_1_G_Table_8!$A:$A,$A117,GRS_115_1_G_Table_8!$B:$B,Playback!$A$114)</f>
        <v>0</v>
      </c>
      <c r="P117" s="27">
        <f t="shared" si="35"/>
        <v>0</v>
      </c>
      <c r="Q117" s="37">
        <f>SUMIFS(INDEX(GRS_115_1_G_Table_8!$A:$N,0,MATCH(Q$104,GRS_115_1_G_Table_8!$9:$9,0)),GRS_115_1_G_Table_8!$A:$A,$A117,GRS_115_1_G_Table_8!$B:$B,Playback!$A$114)</f>
        <v>0</v>
      </c>
      <c r="R117" s="26">
        <f>SUMIFS(INDEX(GRS_115_1_G_Table_8!$A:$N,0,MATCH(R$104,GRS_115_1_G_Table_8!$9:$9,0)),GRS_115_1_G_Table_8!$A:$A,$A117,GRS_115_1_G_Table_8!$B:$B,Playback!$A$114)</f>
        <v>0</v>
      </c>
      <c r="S117" s="27">
        <f t="shared" si="33"/>
        <v>0</v>
      </c>
      <c r="T117" s="27">
        <f t="shared" si="34"/>
        <v>0</v>
      </c>
    </row>
    <row r="118" spans="1:20" x14ac:dyDescent="0.35">
      <c r="A118" s="33" t="s">
        <v>83</v>
      </c>
      <c r="B118" s="26">
        <f>SUMIFS(INDEX(GRS_115_1_G_Table_8!$A:$N,0,MATCH(B$104,GRS_115_1_G_Table_8!$9:$9,0)),GRS_115_1_G_Table_8!$A:$A,$A118,GRS_115_1_G_Table_8!$B:$B,Playback!$A$114)</f>
        <v>0</v>
      </c>
      <c r="C118" s="26">
        <f>SUMIFS(INDEX(GRS_115_1_G_Table_8!$A:$N,0,MATCH(C$104,GRS_115_1_G_Table_8!$9:$9,0)),GRS_115_1_G_Table_8!$A:$A,$A118,GRS_115_1_G_Table_8!$B:$B,Playback!$A$114)</f>
        <v>0</v>
      </c>
      <c r="D118" s="26">
        <f>SUMIFS(INDEX(GRS_115_1_G_Table_8!$A:$N,0,MATCH(D$104,GRS_115_1_G_Table_8!$9:$9,0)),GRS_115_1_G_Table_8!$A:$A,$A118,GRS_115_1_G_Table_8!$B:$B,Playback!$A$114)</f>
        <v>0</v>
      </c>
      <c r="E118" s="26">
        <f>SUMIFS(INDEX(GRS_115_1_G_Table_8!$A:$N,0,MATCH(E$104,GRS_115_1_G_Table_8!$9:$9,0)),GRS_115_1_G_Table_8!$A:$A,$A118,GRS_115_1_G_Table_8!$B:$B,Playback!$A$114)</f>
        <v>0</v>
      </c>
      <c r="F118" s="26">
        <f>SUMIFS(INDEX(GRS_115_1_G_Table_8!$A:$N,0,MATCH(F$104,GRS_115_1_G_Table_8!$9:$9,0)),GRS_115_1_G_Table_8!$A:$A,$A118,GRS_115_1_G_Table_8!$B:$B,Playback!$A$114)</f>
        <v>0</v>
      </c>
      <c r="G118" s="26">
        <f>SUMIFS(INDEX(GRS_115_1_G_Table_8!$A:$N,0,MATCH(G$104,GRS_115_1_G_Table_8!$9:$9,0)),GRS_115_1_G_Table_8!$A:$A,$A118,GRS_115_1_G_Table_8!$B:$B,Playback!$A$114)</f>
        <v>0</v>
      </c>
      <c r="H118" s="27">
        <f t="shared" si="29"/>
        <v>0</v>
      </c>
      <c r="I118" s="26">
        <f>SUMIFS(INDEX(GRS_115_1_G_Table_8!$A:$N,0,MATCH(I$104,GRS_115_1_G_Table_8!$9:$9,0)),GRS_115_1_G_Table_8!$A:$A,$A118,GRS_115_1_G_Table_8!$B:$B,Playback!$A$114)</f>
        <v>0</v>
      </c>
      <c r="J118" s="27">
        <f t="shared" si="26"/>
        <v>0</v>
      </c>
      <c r="K118" s="26">
        <f>SUMIFS(INDEX(GRS_115_1_G_Table_8!$A:$N,0,MATCH(K$104,GRS_115_1_G_Table_8!$9:$9,0)),GRS_115_1_G_Table_8!$A:$A,$A118,GRS_115_1_G_Table_8!$B:$B,Playback!$A$114)</f>
        <v>0</v>
      </c>
      <c r="L118" s="26">
        <f>SUMIFS(INDEX(GRS_115_1_G_Table_8!$A:$N,0,MATCH(L$104,GRS_115_1_G_Table_8!$9:$9,0)),GRS_115_1_G_Table_8!$A:$A,$A118,GRS_115_1_G_Table_8!$B:$B,Playback!$A$114)</f>
        <v>0</v>
      </c>
      <c r="M118" s="27">
        <f t="shared" si="30"/>
        <v>0</v>
      </c>
      <c r="N118" s="27">
        <f t="shared" si="31"/>
        <v>0</v>
      </c>
      <c r="O118" s="26">
        <f>SUMIFS(INDEX(GRS_115_1_G_Table_8!$A:$N,0,MATCH(O$104,GRS_115_1_G_Table_8!$9:$9,0)),GRS_115_1_G_Table_8!$A:$A,$A118,GRS_115_1_G_Table_8!$B:$B,Playback!$A$114)</f>
        <v>0</v>
      </c>
      <c r="P118" s="27">
        <f t="shared" si="35"/>
        <v>0</v>
      </c>
      <c r="Q118" s="37">
        <f>SUMIFS(INDEX(GRS_115_1_G_Table_8!$A:$N,0,MATCH(Q$104,GRS_115_1_G_Table_8!$9:$9,0)),GRS_115_1_G_Table_8!$A:$A,$A118,GRS_115_1_G_Table_8!$B:$B,Playback!$A$114)</f>
        <v>0</v>
      </c>
      <c r="R118" s="26">
        <f>SUMIFS(INDEX(GRS_115_1_G_Table_8!$A:$N,0,MATCH(R$104,GRS_115_1_G_Table_8!$9:$9,0)),GRS_115_1_G_Table_8!$A:$A,$A118,GRS_115_1_G_Table_8!$B:$B,Playback!$A$114)</f>
        <v>0</v>
      </c>
      <c r="S118" s="27">
        <f t="shared" si="33"/>
        <v>0</v>
      </c>
      <c r="T118" s="27">
        <f t="shared" si="34"/>
        <v>0</v>
      </c>
    </row>
    <row r="119" spans="1:20" x14ac:dyDescent="0.35">
      <c r="A119" s="33" t="s">
        <v>84</v>
      </c>
      <c r="B119" s="26">
        <f>SUMIFS(INDEX(GRS_115_1_G_Table_8!$A:$N,0,MATCH(B$104,GRS_115_1_G_Table_8!$9:$9,0)),GRS_115_1_G_Table_8!$A:$A,$A119,GRS_115_1_G_Table_8!$B:$B,Playback!$A$114)</f>
        <v>0</v>
      </c>
      <c r="C119" s="26">
        <f>SUMIFS(INDEX(GRS_115_1_G_Table_8!$A:$N,0,MATCH(C$104,GRS_115_1_G_Table_8!$9:$9,0)),GRS_115_1_G_Table_8!$A:$A,$A119,GRS_115_1_G_Table_8!$B:$B,Playback!$A$114)</f>
        <v>0</v>
      </c>
      <c r="D119" s="26">
        <f>SUMIFS(INDEX(GRS_115_1_G_Table_8!$A:$N,0,MATCH(D$104,GRS_115_1_G_Table_8!$9:$9,0)),GRS_115_1_G_Table_8!$A:$A,$A119,GRS_115_1_G_Table_8!$B:$B,Playback!$A$114)</f>
        <v>0</v>
      </c>
      <c r="E119" s="26">
        <f>SUMIFS(INDEX(GRS_115_1_G_Table_8!$A:$N,0,MATCH(E$104,GRS_115_1_G_Table_8!$9:$9,0)),GRS_115_1_G_Table_8!$A:$A,$A119,GRS_115_1_G_Table_8!$B:$B,Playback!$A$114)</f>
        <v>0</v>
      </c>
      <c r="F119" s="26">
        <f>SUMIFS(INDEX(GRS_115_1_G_Table_8!$A:$N,0,MATCH(F$104,GRS_115_1_G_Table_8!$9:$9,0)),GRS_115_1_G_Table_8!$A:$A,$A119,GRS_115_1_G_Table_8!$B:$B,Playback!$A$114)</f>
        <v>0</v>
      </c>
      <c r="G119" s="26">
        <f>SUMIFS(INDEX(GRS_115_1_G_Table_8!$A:$N,0,MATCH(G$104,GRS_115_1_G_Table_8!$9:$9,0)),GRS_115_1_G_Table_8!$A:$A,$A119,GRS_115_1_G_Table_8!$B:$B,Playback!$A$114)</f>
        <v>0</v>
      </c>
      <c r="H119" s="27">
        <f t="shared" si="29"/>
        <v>0</v>
      </c>
      <c r="I119" s="26">
        <f>SUMIFS(INDEX(GRS_115_1_G_Table_8!$A:$N,0,MATCH(I$104,GRS_115_1_G_Table_8!$9:$9,0)),GRS_115_1_G_Table_8!$A:$A,$A119,GRS_115_1_G_Table_8!$B:$B,Playback!$A$114)</f>
        <v>0</v>
      </c>
      <c r="J119" s="27">
        <f t="shared" si="26"/>
        <v>0</v>
      </c>
      <c r="K119" s="26">
        <f>SUMIFS(INDEX(GRS_115_1_G_Table_8!$A:$N,0,MATCH(K$104,GRS_115_1_G_Table_8!$9:$9,0)),GRS_115_1_G_Table_8!$A:$A,$A119,GRS_115_1_G_Table_8!$B:$B,Playback!$A$114)</f>
        <v>0</v>
      </c>
      <c r="L119" s="26">
        <f>SUMIFS(INDEX(GRS_115_1_G_Table_8!$A:$N,0,MATCH(L$104,GRS_115_1_G_Table_8!$9:$9,0)),GRS_115_1_G_Table_8!$A:$A,$A119,GRS_115_1_G_Table_8!$B:$B,Playback!$A$114)</f>
        <v>0</v>
      </c>
      <c r="M119" s="27">
        <f t="shared" si="30"/>
        <v>0</v>
      </c>
      <c r="N119" s="27">
        <f t="shared" si="31"/>
        <v>0</v>
      </c>
      <c r="O119" s="26">
        <f>SUMIFS(INDEX(GRS_115_1_G_Table_8!$A:$N,0,MATCH(O$104,GRS_115_1_G_Table_8!$9:$9,0)),GRS_115_1_G_Table_8!$A:$A,$A119,GRS_115_1_G_Table_8!$B:$B,Playback!$A$114)</f>
        <v>0</v>
      </c>
      <c r="P119" s="27">
        <f>SUM(N119,O119)</f>
        <v>0</v>
      </c>
      <c r="Q119" s="37">
        <f>SUMIFS(INDEX(GRS_115_1_G_Table_8!$A:$N,0,MATCH(Q$104,GRS_115_1_G_Table_8!$9:$9,0)),GRS_115_1_G_Table_8!$A:$A,$A119,GRS_115_1_G_Table_8!$B:$B,Playback!$A$114)</f>
        <v>0</v>
      </c>
      <c r="R119" s="26">
        <f>SUMIFS(INDEX(GRS_115_1_G_Table_8!$A:$N,0,MATCH(R$104,GRS_115_1_G_Table_8!$9:$9,0)),GRS_115_1_G_Table_8!$A:$A,$A119,GRS_115_1_G_Table_8!$B:$B,Playback!$A$114)</f>
        <v>0</v>
      </c>
      <c r="S119" s="27">
        <f t="shared" si="33"/>
        <v>0</v>
      </c>
      <c r="T119" s="27">
        <f t="shared" si="34"/>
        <v>0</v>
      </c>
    </row>
    <row r="120" spans="1:20" x14ac:dyDescent="0.35">
      <c r="A120" s="33" t="s">
        <v>85</v>
      </c>
      <c r="B120" s="26">
        <f>SUMIFS(INDEX(GRS_115_1_G_Table_8!$A:$N,0,MATCH(B$104,GRS_115_1_G_Table_8!$9:$9,0)),GRS_115_1_G_Table_8!$A:$A,$A120,GRS_115_1_G_Table_8!$B:$B,Playback!$A$114)</f>
        <v>0</v>
      </c>
      <c r="C120" s="26">
        <f>SUMIFS(INDEX(GRS_115_1_G_Table_8!$A:$N,0,MATCH(C$104,GRS_115_1_G_Table_8!$9:$9,0)),GRS_115_1_G_Table_8!$A:$A,$A120,GRS_115_1_G_Table_8!$B:$B,Playback!$A$114)</f>
        <v>0</v>
      </c>
      <c r="D120" s="26">
        <f>SUMIFS(INDEX(GRS_115_1_G_Table_8!$A:$N,0,MATCH(D$104,GRS_115_1_G_Table_8!$9:$9,0)),GRS_115_1_G_Table_8!$A:$A,$A120,GRS_115_1_G_Table_8!$B:$B,Playback!$A$114)</f>
        <v>0</v>
      </c>
      <c r="E120" s="26">
        <f>SUMIFS(INDEX(GRS_115_1_G_Table_8!$A:$N,0,MATCH(E$104,GRS_115_1_G_Table_8!$9:$9,0)),GRS_115_1_G_Table_8!$A:$A,$A120,GRS_115_1_G_Table_8!$B:$B,Playback!$A$114)</f>
        <v>0</v>
      </c>
      <c r="F120" s="26">
        <f>SUMIFS(INDEX(GRS_115_1_G_Table_8!$A:$N,0,MATCH(F$104,GRS_115_1_G_Table_8!$9:$9,0)),GRS_115_1_G_Table_8!$A:$A,$A120,GRS_115_1_G_Table_8!$B:$B,Playback!$A$114)</f>
        <v>0</v>
      </c>
      <c r="G120" s="26">
        <f>SUMIFS(INDEX(GRS_115_1_G_Table_8!$A:$N,0,MATCH(G$104,GRS_115_1_G_Table_8!$9:$9,0)),GRS_115_1_G_Table_8!$A:$A,$A120,GRS_115_1_G_Table_8!$B:$B,Playback!$A$114)</f>
        <v>0</v>
      </c>
      <c r="H120" s="27">
        <f t="shared" si="29"/>
        <v>0</v>
      </c>
      <c r="I120" s="26">
        <f>SUMIFS(INDEX(GRS_115_1_G_Table_8!$A:$N,0,MATCH(I$104,GRS_115_1_G_Table_8!$9:$9,0)),GRS_115_1_G_Table_8!$A:$A,$A120,GRS_115_1_G_Table_8!$B:$B,Playback!$A$114)</f>
        <v>0</v>
      </c>
      <c r="J120" s="27">
        <f t="shared" si="26"/>
        <v>0</v>
      </c>
      <c r="K120" s="26">
        <f>SUMIFS(INDEX(GRS_115_1_G_Table_8!$A:$N,0,MATCH(K$104,GRS_115_1_G_Table_8!$9:$9,0)),GRS_115_1_G_Table_8!$A:$A,$A120,GRS_115_1_G_Table_8!$B:$B,Playback!$A$114)</f>
        <v>0</v>
      </c>
      <c r="L120" s="26">
        <f>SUMIFS(INDEX(GRS_115_1_G_Table_8!$A:$N,0,MATCH(L$104,GRS_115_1_G_Table_8!$9:$9,0)),GRS_115_1_G_Table_8!$A:$A,$A120,GRS_115_1_G_Table_8!$B:$B,Playback!$A$114)</f>
        <v>0</v>
      </c>
      <c r="M120" s="27">
        <f t="shared" si="30"/>
        <v>0</v>
      </c>
      <c r="N120" s="27">
        <f t="shared" si="31"/>
        <v>0</v>
      </c>
      <c r="O120" s="26">
        <f>SUMIFS(INDEX(GRS_115_1_G_Table_8!$A:$N,0,MATCH(O$104,GRS_115_1_G_Table_8!$9:$9,0)),GRS_115_1_G_Table_8!$A:$A,$A120,GRS_115_1_G_Table_8!$B:$B,Playback!$A$114)</f>
        <v>0</v>
      </c>
      <c r="P120" s="27">
        <f t="shared" si="35"/>
        <v>0</v>
      </c>
      <c r="Q120" s="37">
        <f>SUMIFS(INDEX(GRS_115_1_G_Table_8!$A:$N,0,MATCH(Q$104,GRS_115_1_G_Table_8!$9:$9,0)),GRS_115_1_G_Table_8!$A:$A,$A120,GRS_115_1_G_Table_8!$B:$B,Playback!$A$114)</f>
        <v>0</v>
      </c>
      <c r="R120" s="26">
        <f>SUMIFS(INDEX(GRS_115_1_G_Table_8!$A:$N,0,MATCH(R$104,GRS_115_1_G_Table_8!$9:$9,0)),GRS_115_1_G_Table_8!$A:$A,$A120,GRS_115_1_G_Table_8!$B:$B,Playback!$A$114)</f>
        <v>0</v>
      </c>
      <c r="S120" s="27">
        <f t="shared" si="33"/>
        <v>0</v>
      </c>
      <c r="T120" s="27">
        <f t="shared" si="34"/>
        <v>0</v>
      </c>
    </row>
    <row r="121" spans="1:20" x14ac:dyDescent="0.35">
      <c r="A121" s="33" t="s">
        <v>86</v>
      </c>
      <c r="B121" s="26">
        <f>SUMIFS(INDEX(GRS_115_1_G_Table_8!$A:$N,0,MATCH(B$104,GRS_115_1_G_Table_8!$9:$9,0)),GRS_115_1_G_Table_8!$A:$A,$A121,GRS_115_1_G_Table_8!$B:$B,Playback!$A$114)</f>
        <v>0</v>
      </c>
      <c r="C121" s="26">
        <f>SUMIFS(INDEX(GRS_115_1_G_Table_8!$A:$N,0,MATCH(C$104,GRS_115_1_G_Table_8!$9:$9,0)),GRS_115_1_G_Table_8!$A:$A,$A121,GRS_115_1_G_Table_8!$B:$B,Playback!$A$114)</f>
        <v>0</v>
      </c>
      <c r="D121" s="26">
        <f>SUMIFS(INDEX(GRS_115_1_G_Table_8!$A:$N,0,MATCH(D$104,GRS_115_1_G_Table_8!$9:$9,0)),GRS_115_1_G_Table_8!$A:$A,$A121,GRS_115_1_G_Table_8!$B:$B,Playback!$A$114)</f>
        <v>0</v>
      </c>
      <c r="E121" s="26">
        <f>SUMIFS(INDEX(GRS_115_1_G_Table_8!$A:$N,0,MATCH(E$104,GRS_115_1_G_Table_8!$9:$9,0)),GRS_115_1_G_Table_8!$A:$A,$A121,GRS_115_1_G_Table_8!$B:$B,Playback!$A$114)</f>
        <v>0</v>
      </c>
      <c r="F121" s="26">
        <f>SUMIFS(INDEX(GRS_115_1_G_Table_8!$A:$N,0,MATCH(F$104,GRS_115_1_G_Table_8!$9:$9,0)),GRS_115_1_G_Table_8!$A:$A,$A121,GRS_115_1_G_Table_8!$B:$B,Playback!$A$114)</f>
        <v>0</v>
      </c>
      <c r="G121" s="26">
        <f>SUMIFS(INDEX(GRS_115_1_G_Table_8!$A:$N,0,MATCH(G$104,GRS_115_1_G_Table_8!$9:$9,0)),GRS_115_1_G_Table_8!$A:$A,$A121,GRS_115_1_G_Table_8!$B:$B,Playback!$A$114)</f>
        <v>0</v>
      </c>
      <c r="H121" s="27">
        <f t="shared" si="29"/>
        <v>0</v>
      </c>
      <c r="I121" s="26">
        <f>SUMIFS(INDEX(GRS_115_1_G_Table_8!$A:$N,0,MATCH(I$104,GRS_115_1_G_Table_8!$9:$9,0)),GRS_115_1_G_Table_8!$A:$A,$A121,GRS_115_1_G_Table_8!$B:$B,Playback!$A$114)</f>
        <v>0</v>
      </c>
      <c r="J121" s="27">
        <f t="shared" si="26"/>
        <v>0</v>
      </c>
      <c r="K121" s="26">
        <f>SUMIFS(INDEX(GRS_115_1_G_Table_8!$A:$N,0,MATCH(K$104,GRS_115_1_G_Table_8!$9:$9,0)),GRS_115_1_G_Table_8!$A:$A,$A121,GRS_115_1_G_Table_8!$B:$B,Playback!$A$114)</f>
        <v>0</v>
      </c>
      <c r="L121" s="26">
        <f>SUMIFS(INDEX(GRS_115_1_G_Table_8!$A:$N,0,MATCH(L$104,GRS_115_1_G_Table_8!$9:$9,0)),GRS_115_1_G_Table_8!$A:$A,$A121,GRS_115_1_G_Table_8!$B:$B,Playback!$A$114)</f>
        <v>0</v>
      </c>
      <c r="M121" s="27">
        <f t="shared" si="30"/>
        <v>0</v>
      </c>
      <c r="N121" s="27">
        <f t="shared" si="31"/>
        <v>0</v>
      </c>
      <c r="O121" s="26">
        <f>SUMIFS(INDEX(GRS_115_1_G_Table_8!$A:$N,0,MATCH(O$104,GRS_115_1_G_Table_8!$9:$9,0)),GRS_115_1_G_Table_8!$A:$A,$A121,GRS_115_1_G_Table_8!$B:$B,Playback!$A$114)</f>
        <v>0</v>
      </c>
      <c r="P121" s="27">
        <f t="shared" si="35"/>
        <v>0</v>
      </c>
      <c r="Q121" s="37">
        <f>SUMIFS(INDEX(GRS_115_1_G_Table_8!$A:$N,0,MATCH(Q$104,GRS_115_1_G_Table_8!$9:$9,0)),GRS_115_1_G_Table_8!$A:$A,$A121,GRS_115_1_G_Table_8!$B:$B,Playback!$A$114)</f>
        <v>0</v>
      </c>
      <c r="R121" s="26">
        <f>SUMIFS(INDEX(GRS_115_1_G_Table_8!$A:$N,0,MATCH(R$104,GRS_115_1_G_Table_8!$9:$9,0)),GRS_115_1_G_Table_8!$A:$A,$A121,GRS_115_1_G_Table_8!$B:$B,Playback!$A$114)</f>
        <v>0</v>
      </c>
      <c r="S121" s="27">
        <f t="shared" si="33"/>
        <v>0</v>
      </c>
      <c r="T121" s="27">
        <f t="shared" si="34"/>
        <v>0</v>
      </c>
    </row>
    <row r="122" spans="1:20" x14ac:dyDescent="0.35">
      <c r="A122" s="33" t="s">
        <v>87</v>
      </c>
      <c r="B122" s="26">
        <f>SUMIFS(INDEX(GRS_115_1_G_Table_8!$A:$N,0,MATCH(B$104,GRS_115_1_G_Table_8!$9:$9,0)),GRS_115_1_G_Table_8!$A:$A,$A122,GRS_115_1_G_Table_8!$B:$B,Playback!$A$114)</f>
        <v>0</v>
      </c>
      <c r="C122" s="26">
        <f>SUMIFS(INDEX(GRS_115_1_G_Table_8!$A:$N,0,MATCH(C$104,GRS_115_1_G_Table_8!$9:$9,0)),GRS_115_1_G_Table_8!$A:$A,$A122,GRS_115_1_G_Table_8!$B:$B,Playback!$A$114)</f>
        <v>0</v>
      </c>
      <c r="D122" s="26">
        <f>SUMIFS(INDEX(GRS_115_1_G_Table_8!$A:$N,0,MATCH(D$104,GRS_115_1_G_Table_8!$9:$9,0)),GRS_115_1_G_Table_8!$A:$A,$A122,GRS_115_1_G_Table_8!$B:$B,Playback!$A$114)</f>
        <v>0</v>
      </c>
      <c r="E122" s="26">
        <f>SUMIFS(INDEX(GRS_115_1_G_Table_8!$A:$N,0,MATCH(E$104,GRS_115_1_G_Table_8!$9:$9,0)),GRS_115_1_G_Table_8!$A:$A,$A122,GRS_115_1_G_Table_8!$B:$B,Playback!$A$114)</f>
        <v>0</v>
      </c>
      <c r="F122" s="26">
        <f>SUMIFS(INDEX(GRS_115_1_G_Table_8!$A:$N,0,MATCH(F$104,GRS_115_1_G_Table_8!$9:$9,0)),GRS_115_1_G_Table_8!$A:$A,$A122,GRS_115_1_G_Table_8!$B:$B,Playback!$A$114)</f>
        <v>0</v>
      </c>
      <c r="G122" s="26">
        <f>SUMIFS(INDEX(GRS_115_1_G_Table_8!$A:$N,0,MATCH(G$104,GRS_115_1_G_Table_8!$9:$9,0)),GRS_115_1_G_Table_8!$A:$A,$A122,GRS_115_1_G_Table_8!$B:$B,Playback!$A$114)</f>
        <v>0</v>
      </c>
      <c r="H122" s="27">
        <f t="shared" si="29"/>
        <v>0</v>
      </c>
      <c r="I122" s="26">
        <f>SUMIFS(INDEX(GRS_115_1_G_Table_8!$A:$N,0,MATCH(I$104,GRS_115_1_G_Table_8!$9:$9,0)),GRS_115_1_G_Table_8!$A:$A,$A122,GRS_115_1_G_Table_8!$B:$B,Playback!$A$114)</f>
        <v>0</v>
      </c>
      <c r="J122" s="27">
        <f t="shared" si="26"/>
        <v>0</v>
      </c>
      <c r="K122" s="26">
        <f>SUMIFS(INDEX(GRS_115_1_G_Table_8!$A:$N,0,MATCH(K$104,GRS_115_1_G_Table_8!$9:$9,0)),GRS_115_1_G_Table_8!$A:$A,$A122,GRS_115_1_G_Table_8!$B:$B,Playback!$A$114)</f>
        <v>0</v>
      </c>
      <c r="L122" s="26">
        <f>SUMIFS(INDEX(GRS_115_1_G_Table_8!$A:$N,0,MATCH(L$104,GRS_115_1_G_Table_8!$9:$9,0)),GRS_115_1_G_Table_8!$A:$A,$A122,GRS_115_1_G_Table_8!$B:$B,Playback!$A$114)</f>
        <v>0</v>
      </c>
      <c r="M122" s="27">
        <f t="shared" si="30"/>
        <v>0</v>
      </c>
      <c r="N122" s="27">
        <f t="shared" si="31"/>
        <v>0</v>
      </c>
      <c r="O122" s="26">
        <f>SUMIFS(INDEX(GRS_115_1_G_Table_8!$A:$N,0,MATCH(O$104,GRS_115_1_G_Table_8!$9:$9,0)),GRS_115_1_G_Table_8!$A:$A,$A122,GRS_115_1_G_Table_8!$B:$B,Playback!$A$114)</f>
        <v>0</v>
      </c>
      <c r="P122" s="27">
        <f t="shared" si="35"/>
        <v>0</v>
      </c>
      <c r="Q122" s="37">
        <f>SUMIFS(INDEX(GRS_115_1_G_Table_8!$A:$N,0,MATCH(Q$104,GRS_115_1_G_Table_8!$9:$9,0)),GRS_115_1_G_Table_8!$A:$A,$A122,GRS_115_1_G_Table_8!$B:$B,Playback!$A$114)</f>
        <v>0</v>
      </c>
      <c r="R122" s="26">
        <f>SUMIFS(INDEX(GRS_115_1_G_Table_8!$A:$N,0,MATCH(R$104,GRS_115_1_G_Table_8!$9:$9,0)),GRS_115_1_G_Table_8!$A:$A,$A122,GRS_115_1_G_Table_8!$B:$B,Playback!$A$114)</f>
        <v>0</v>
      </c>
      <c r="S122" s="27">
        <f t="shared" si="33"/>
        <v>0</v>
      </c>
      <c r="T122" s="27">
        <f t="shared" si="34"/>
        <v>0</v>
      </c>
    </row>
    <row r="125" spans="1:20" x14ac:dyDescent="0.35">
      <c r="A125" s="31" t="s">
        <v>106</v>
      </c>
      <c r="B125" s="21"/>
      <c r="C125" s="21"/>
      <c r="D125" s="21"/>
      <c r="E125" s="21"/>
      <c r="F125" s="21"/>
      <c r="G125" s="21"/>
      <c r="H125" s="21"/>
      <c r="I125" s="21"/>
      <c r="J125" s="21"/>
    </row>
    <row r="126" spans="1:20" ht="69.75" x14ac:dyDescent="0.35">
      <c r="A126" s="22" t="s">
        <v>13</v>
      </c>
      <c r="B126" s="23" t="s">
        <v>16</v>
      </c>
      <c r="C126" s="23" t="s">
        <v>17</v>
      </c>
      <c r="D126" s="23" t="s">
        <v>18</v>
      </c>
      <c r="E126" s="23" t="s">
        <v>19</v>
      </c>
      <c r="F126" s="23" t="s">
        <v>20</v>
      </c>
      <c r="G126" s="24" t="s">
        <v>99</v>
      </c>
      <c r="H126" s="24" t="s">
        <v>100</v>
      </c>
      <c r="I126" s="23" t="s">
        <v>15</v>
      </c>
      <c r="J126" s="24" t="s">
        <v>91</v>
      </c>
    </row>
    <row r="127" spans="1:20" x14ac:dyDescent="0.35">
      <c r="A127" s="32" t="s">
        <v>88</v>
      </c>
      <c r="B127" s="32"/>
      <c r="C127" s="32"/>
      <c r="D127" s="32"/>
      <c r="E127" s="32"/>
      <c r="F127" s="32"/>
      <c r="G127" s="32"/>
      <c r="H127" s="32"/>
      <c r="I127" s="32"/>
      <c r="J127" s="32"/>
    </row>
    <row r="128" spans="1:20" x14ac:dyDescent="0.35">
      <c r="A128" s="33" t="s">
        <v>90</v>
      </c>
      <c r="B128" s="26">
        <f>SUMIFS(INDEX(GRS_115_1_G_Table_9!$A:$H,0,MATCH(B$126,GRS_115_1_G_Table_9!$9:$9,0)),GRS_115_1_G_Table_9!$A:$A,$A128,GRS_115_1_G_Table_9!$B:$B,Playback!$A$127)</f>
        <v>0</v>
      </c>
      <c r="C128" s="26">
        <f>SUMIFS(INDEX(GRS_115_1_G_Table_9!$A:$H,0,MATCH(C$126,GRS_115_1_G_Table_9!$9:$9,0)),GRS_115_1_G_Table_9!$A:$A,$A128,GRS_115_1_G_Table_9!$B:$B,Playback!$A$127)</f>
        <v>0</v>
      </c>
      <c r="D128" s="26">
        <f>SUMIFS(INDEX(GRS_115_1_G_Table_9!$A:$H,0,MATCH(D$126,GRS_115_1_G_Table_9!$9:$9,0)),GRS_115_1_G_Table_9!$A:$A,$A128,GRS_115_1_G_Table_9!$B:$B,Playback!$A$127)</f>
        <v>0</v>
      </c>
      <c r="E128" s="26">
        <f>SUMIFS(INDEX(GRS_115_1_G_Table_9!$A:$H,0,MATCH(E$126,GRS_115_1_G_Table_9!$9:$9,0)),GRS_115_1_G_Table_9!$A:$A,$A128,GRS_115_1_G_Table_9!$B:$B,Playback!$A$127)</f>
        <v>0</v>
      </c>
      <c r="F128" s="26">
        <f>SUMIFS(INDEX(GRS_115_1_G_Table_9!$A:$H,0,MATCH(F$126,GRS_115_1_G_Table_9!$9:$9,0)),GRS_115_1_G_Table_9!$A:$A,$A128,GRS_115_1_G_Table_9!$B:$B,Playback!$A$127)</f>
        <v>0</v>
      </c>
      <c r="G128" s="27">
        <f>$B128+$C128-$D128-$E128</f>
        <v>0</v>
      </c>
      <c r="H128" s="27">
        <f t="shared" ref="H128:H135" si="36">SUM(G128,F128)</f>
        <v>0</v>
      </c>
      <c r="I128" s="38">
        <f>SUMIFS(INDEX(GRS_115_1_G_Table_9!$A:$H,0,MATCH(I$126,GRS_115_1_G_Table_9!$9:$9,0)),GRS_115_1_G_Table_9!$A:$A,$A128,GRS_115_1_G_Table_9!$B:$B,Playback!$A$127)</f>
        <v>0</v>
      </c>
      <c r="J128" s="27">
        <f t="shared" ref="J128:J135" si="37">MAX(0,H128*I128)</f>
        <v>0</v>
      </c>
    </row>
    <row r="129" spans="1:10" x14ac:dyDescent="0.35">
      <c r="A129" s="33" t="s">
        <v>81</v>
      </c>
      <c r="B129" s="26">
        <f>SUMIFS(INDEX(GRS_115_1_G_Table_9!$A:$H,0,MATCH(B$126,GRS_115_1_G_Table_9!$9:$9,0)),GRS_115_1_G_Table_9!$A:$A,$A129,GRS_115_1_G_Table_9!$B:$B,Playback!$A$127)</f>
        <v>0</v>
      </c>
      <c r="C129" s="26">
        <f>SUMIFS(INDEX(GRS_115_1_G_Table_9!$A:$H,0,MATCH(C$126,GRS_115_1_G_Table_9!$9:$9,0)),GRS_115_1_G_Table_9!$A:$A,$A129,GRS_115_1_G_Table_9!$B:$B,Playback!$A$127)</f>
        <v>0</v>
      </c>
      <c r="D129" s="26">
        <f>SUMIFS(INDEX(GRS_115_1_G_Table_9!$A:$H,0,MATCH(D$126,GRS_115_1_G_Table_9!$9:$9,0)),GRS_115_1_G_Table_9!$A:$A,$A129,GRS_115_1_G_Table_9!$B:$B,Playback!$A$127)</f>
        <v>0</v>
      </c>
      <c r="E129" s="26">
        <f>SUMIFS(INDEX(GRS_115_1_G_Table_9!$A:$H,0,MATCH(E$126,GRS_115_1_G_Table_9!$9:$9,0)),GRS_115_1_G_Table_9!$A:$A,$A129,GRS_115_1_G_Table_9!$B:$B,Playback!$A$127)</f>
        <v>0</v>
      </c>
      <c r="F129" s="26">
        <f>SUMIFS(INDEX(GRS_115_1_G_Table_9!$A:$H,0,MATCH(F$126,GRS_115_1_G_Table_9!$9:$9,0)),GRS_115_1_G_Table_9!$A:$A,$A129,GRS_115_1_G_Table_9!$B:$B,Playback!$A$127)</f>
        <v>0</v>
      </c>
      <c r="G129" s="27">
        <f t="shared" ref="G129:G144" si="38">$B129+$C129-$D129-$E129</f>
        <v>0</v>
      </c>
      <c r="H129" s="27">
        <f t="shared" si="36"/>
        <v>0</v>
      </c>
      <c r="I129" s="38">
        <f>SUMIFS(INDEX(GRS_115_1_G_Table_9!$A:$H,0,MATCH(I$126,GRS_115_1_G_Table_9!$9:$9,0)),GRS_115_1_G_Table_9!$A:$A,$A129,GRS_115_1_G_Table_9!$B:$B,Playback!$A$127)</f>
        <v>0</v>
      </c>
      <c r="J129" s="27">
        <f t="shared" si="37"/>
        <v>0</v>
      </c>
    </row>
    <row r="130" spans="1:10" x14ac:dyDescent="0.35">
      <c r="A130" s="33" t="s">
        <v>82</v>
      </c>
      <c r="B130" s="26">
        <f>SUMIFS(INDEX(GRS_115_1_G_Table_9!$A:$H,0,MATCH(B$126,GRS_115_1_G_Table_9!$9:$9,0)),GRS_115_1_G_Table_9!$A:$A,$A130,GRS_115_1_G_Table_9!$B:$B,Playback!$A$127)</f>
        <v>0</v>
      </c>
      <c r="C130" s="26">
        <f>SUMIFS(INDEX(GRS_115_1_G_Table_9!$A:$H,0,MATCH(C$126,GRS_115_1_G_Table_9!$9:$9,0)),GRS_115_1_G_Table_9!$A:$A,$A130,GRS_115_1_G_Table_9!$B:$B,Playback!$A$127)</f>
        <v>0</v>
      </c>
      <c r="D130" s="26">
        <f>SUMIFS(INDEX(GRS_115_1_G_Table_9!$A:$H,0,MATCH(D$126,GRS_115_1_G_Table_9!$9:$9,0)),GRS_115_1_G_Table_9!$A:$A,$A130,GRS_115_1_G_Table_9!$B:$B,Playback!$A$127)</f>
        <v>0</v>
      </c>
      <c r="E130" s="26">
        <f>SUMIFS(INDEX(GRS_115_1_G_Table_9!$A:$H,0,MATCH(E$126,GRS_115_1_G_Table_9!$9:$9,0)),GRS_115_1_G_Table_9!$A:$A,$A130,GRS_115_1_G_Table_9!$B:$B,Playback!$A$127)</f>
        <v>0</v>
      </c>
      <c r="F130" s="26">
        <f>SUMIFS(INDEX(GRS_115_1_G_Table_9!$A:$H,0,MATCH(F$126,GRS_115_1_G_Table_9!$9:$9,0)),GRS_115_1_G_Table_9!$A:$A,$A130,GRS_115_1_G_Table_9!$B:$B,Playback!$A$127)</f>
        <v>0</v>
      </c>
      <c r="G130" s="27">
        <f t="shared" si="38"/>
        <v>0</v>
      </c>
      <c r="H130" s="27">
        <f t="shared" si="36"/>
        <v>0</v>
      </c>
      <c r="I130" s="38">
        <f>SUMIFS(INDEX(GRS_115_1_G_Table_9!$A:$H,0,MATCH(I$126,GRS_115_1_G_Table_9!$9:$9,0)),GRS_115_1_G_Table_9!$A:$A,$A130,GRS_115_1_G_Table_9!$B:$B,Playback!$A$127)</f>
        <v>0</v>
      </c>
      <c r="J130" s="27">
        <f t="shared" si="37"/>
        <v>0</v>
      </c>
    </row>
    <row r="131" spans="1:10" x14ac:dyDescent="0.35">
      <c r="A131" s="33" t="s">
        <v>83</v>
      </c>
      <c r="B131" s="26">
        <f>SUMIFS(INDEX(GRS_115_1_G_Table_9!$A:$H,0,MATCH(B$126,GRS_115_1_G_Table_9!$9:$9,0)),GRS_115_1_G_Table_9!$A:$A,$A131,GRS_115_1_G_Table_9!$B:$B,Playback!$A$127)</f>
        <v>0</v>
      </c>
      <c r="C131" s="26">
        <f>SUMIFS(INDEX(GRS_115_1_G_Table_9!$A:$H,0,MATCH(C$126,GRS_115_1_G_Table_9!$9:$9,0)),GRS_115_1_G_Table_9!$A:$A,$A131,GRS_115_1_G_Table_9!$B:$B,Playback!$A$127)</f>
        <v>0</v>
      </c>
      <c r="D131" s="26">
        <f>SUMIFS(INDEX(GRS_115_1_G_Table_9!$A:$H,0,MATCH(D$126,GRS_115_1_G_Table_9!$9:$9,0)),GRS_115_1_G_Table_9!$A:$A,$A131,GRS_115_1_G_Table_9!$B:$B,Playback!$A$127)</f>
        <v>0</v>
      </c>
      <c r="E131" s="26">
        <f>SUMIFS(INDEX(GRS_115_1_G_Table_9!$A:$H,0,MATCH(E$126,GRS_115_1_G_Table_9!$9:$9,0)),GRS_115_1_G_Table_9!$A:$A,$A131,GRS_115_1_G_Table_9!$B:$B,Playback!$A$127)</f>
        <v>0</v>
      </c>
      <c r="F131" s="26">
        <f>SUMIFS(INDEX(GRS_115_1_G_Table_9!$A:$H,0,MATCH(F$126,GRS_115_1_G_Table_9!$9:$9,0)),GRS_115_1_G_Table_9!$A:$A,$A131,GRS_115_1_G_Table_9!$B:$B,Playback!$A$127)</f>
        <v>0</v>
      </c>
      <c r="G131" s="27">
        <f t="shared" si="38"/>
        <v>0</v>
      </c>
      <c r="H131" s="27">
        <f t="shared" si="36"/>
        <v>0</v>
      </c>
      <c r="I131" s="38">
        <f>SUMIFS(INDEX(GRS_115_1_G_Table_9!$A:$H,0,MATCH(I$126,GRS_115_1_G_Table_9!$9:$9,0)),GRS_115_1_G_Table_9!$A:$A,$A131,GRS_115_1_G_Table_9!$B:$B,Playback!$A$127)</f>
        <v>0</v>
      </c>
      <c r="J131" s="27">
        <f t="shared" si="37"/>
        <v>0</v>
      </c>
    </row>
    <row r="132" spans="1:10" x14ac:dyDescent="0.35">
      <c r="A132" s="33" t="s">
        <v>84</v>
      </c>
      <c r="B132" s="26">
        <f>SUMIFS(INDEX(GRS_115_1_G_Table_9!$A:$H,0,MATCH(B$126,GRS_115_1_G_Table_9!$9:$9,0)),GRS_115_1_G_Table_9!$A:$A,$A132,GRS_115_1_G_Table_9!$B:$B,Playback!$A$127)</f>
        <v>0</v>
      </c>
      <c r="C132" s="26">
        <f>SUMIFS(INDEX(GRS_115_1_G_Table_9!$A:$H,0,MATCH(C$126,GRS_115_1_G_Table_9!$9:$9,0)),GRS_115_1_G_Table_9!$A:$A,$A132,GRS_115_1_G_Table_9!$B:$B,Playback!$A$127)</f>
        <v>0</v>
      </c>
      <c r="D132" s="26">
        <f>SUMIFS(INDEX(GRS_115_1_G_Table_9!$A:$H,0,MATCH(D$126,GRS_115_1_G_Table_9!$9:$9,0)),GRS_115_1_G_Table_9!$A:$A,$A132,GRS_115_1_G_Table_9!$B:$B,Playback!$A$127)</f>
        <v>0</v>
      </c>
      <c r="E132" s="26">
        <f>SUMIFS(INDEX(GRS_115_1_G_Table_9!$A:$H,0,MATCH(E$126,GRS_115_1_G_Table_9!$9:$9,0)),GRS_115_1_G_Table_9!$A:$A,$A132,GRS_115_1_G_Table_9!$B:$B,Playback!$A$127)</f>
        <v>0</v>
      </c>
      <c r="F132" s="26">
        <f>SUMIFS(INDEX(GRS_115_1_G_Table_9!$A:$H,0,MATCH(F$126,GRS_115_1_G_Table_9!$9:$9,0)),GRS_115_1_G_Table_9!$A:$A,$A132,GRS_115_1_G_Table_9!$B:$B,Playback!$A$127)</f>
        <v>0</v>
      </c>
      <c r="G132" s="27">
        <f t="shared" si="38"/>
        <v>0</v>
      </c>
      <c r="H132" s="27">
        <f t="shared" si="36"/>
        <v>0</v>
      </c>
      <c r="I132" s="38">
        <f>SUMIFS(INDEX(GRS_115_1_G_Table_9!$A:$H,0,MATCH(I$126,GRS_115_1_G_Table_9!$9:$9,0)),GRS_115_1_G_Table_9!$A:$A,$A132,GRS_115_1_G_Table_9!$B:$B,Playback!$A$127)</f>
        <v>0</v>
      </c>
      <c r="J132" s="27">
        <f t="shared" si="37"/>
        <v>0</v>
      </c>
    </row>
    <row r="133" spans="1:10" x14ac:dyDescent="0.35">
      <c r="A133" s="33" t="s">
        <v>85</v>
      </c>
      <c r="B133" s="26">
        <f>SUMIFS(INDEX(GRS_115_1_G_Table_9!$A:$H,0,MATCH(B$126,GRS_115_1_G_Table_9!$9:$9,0)),GRS_115_1_G_Table_9!$A:$A,$A133,GRS_115_1_G_Table_9!$B:$B,Playback!$A$127)</f>
        <v>0</v>
      </c>
      <c r="C133" s="26">
        <f>SUMIFS(INDEX(GRS_115_1_G_Table_9!$A:$H,0,MATCH(C$126,GRS_115_1_G_Table_9!$9:$9,0)),GRS_115_1_G_Table_9!$A:$A,$A133,GRS_115_1_G_Table_9!$B:$B,Playback!$A$127)</f>
        <v>0</v>
      </c>
      <c r="D133" s="26">
        <f>SUMIFS(INDEX(GRS_115_1_G_Table_9!$A:$H,0,MATCH(D$126,GRS_115_1_G_Table_9!$9:$9,0)),GRS_115_1_G_Table_9!$A:$A,$A133,GRS_115_1_G_Table_9!$B:$B,Playback!$A$127)</f>
        <v>0</v>
      </c>
      <c r="E133" s="26">
        <f>SUMIFS(INDEX(GRS_115_1_G_Table_9!$A:$H,0,MATCH(E$126,GRS_115_1_G_Table_9!$9:$9,0)),GRS_115_1_G_Table_9!$A:$A,$A133,GRS_115_1_G_Table_9!$B:$B,Playback!$A$127)</f>
        <v>0</v>
      </c>
      <c r="F133" s="26">
        <f>SUMIFS(INDEX(GRS_115_1_G_Table_9!$A:$H,0,MATCH(F$126,GRS_115_1_G_Table_9!$9:$9,0)),GRS_115_1_G_Table_9!$A:$A,$A133,GRS_115_1_G_Table_9!$B:$B,Playback!$A$127)</f>
        <v>0</v>
      </c>
      <c r="G133" s="27">
        <f t="shared" si="38"/>
        <v>0</v>
      </c>
      <c r="H133" s="27">
        <f t="shared" si="36"/>
        <v>0</v>
      </c>
      <c r="I133" s="38">
        <f>SUMIFS(INDEX(GRS_115_1_G_Table_9!$A:$H,0,MATCH(I$126,GRS_115_1_G_Table_9!$9:$9,0)),GRS_115_1_G_Table_9!$A:$A,$A133,GRS_115_1_G_Table_9!$B:$B,Playback!$A$127)</f>
        <v>0</v>
      </c>
      <c r="J133" s="27">
        <f t="shared" si="37"/>
        <v>0</v>
      </c>
    </row>
    <row r="134" spans="1:10" x14ac:dyDescent="0.35">
      <c r="A134" s="33" t="s">
        <v>86</v>
      </c>
      <c r="B134" s="26">
        <f>SUMIFS(INDEX(GRS_115_1_G_Table_9!$A:$H,0,MATCH(B$126,GRS_115_1_G_Table_9!$9:$9,0)),GRS_115_1_G_Table_9!$A:$A,$A134,GRS_115_1_G_Table_9!$B:$B,Playback!$A$127)</f>
        <v>0</v>
      </c>
      <c r="C134" s="26">
        <f>SUMIFS(INDEX(GRS_115_1_G_Table_9!$A:$H,0,MATCH(C$126,GRS_115_1_G_Table_9!$9:$9,0)),GRS_115_1_G_Table_9!$A:$A,$A134,GRS_115_1_G_Table_9!$B:$B,Playback!$A$127)</f>
        <v>0</v>
      </c>
      <c r="D134" s="26">
        <f>SUMIFS(INDEX(GRS_115_1_G_Table_9!$A:$H,0,MATCH(D$126,GRS_115_1_G_Table_9!$9:$9,0)),GRS_115_1_G_Table_9!$A:$A,$A134,GRS_115_1_G_Table_9!$B:$B,Playback!$A$127)</f>
        <v>0</v>
      </c>
      <c r="E134" s="26">
        <f>SUMIFS(INDEX(GRS_115_1_G_Table_9!$A:$H,0,MATCH(E$126,GRS_115_1_G_Table_9!$9:$9,0)),GRS_115_1_G_Table_9!$A:$A,$A134,GRS_115_1_G_Table_9!$B:$B,Playback!$A$127)</f>
        <v>0</v>
      </c>
      <c r="F134" s="26">
        <f>SUMIFS(INDEX(GRS_115_1_G_Table_9!$A:$H,0,MATCH(F$126,GRS_115_1_G_Table_9!$9:$9,0)),GRS_115_1_G_Table_9!$A:$A,$A134,GRS_115_1_G_Table_9!$B:$B,Playback!$A$127)</f>
        <v>0</v>
      </c>
      <c r="G134" s="27">
        <f t="shared" si="38"/>
        <v>0</v>
      </c>
      <c r="H134" s="27">
        <f t="shared" si="36"/>
        <v>0</v>
      </c>
      <c r="I134" s="38">
        <f>SUMIFS(INDEX(GRS_115_1_G_Table_9!$A:$H,0,MATCH(I$126,GRS_115_1_G_Table_9!$9:$9,0)),GRS_115_1_G_Table_9!$A:$A,$A134,GRS_115_1_G_Table_9!$B:$B,Playback!$A$127)</f>
        <v>0</v>
      </c>
      <c r="J134" s="27">
        <f t="shared" si="37"/>
        <v>0</v>
      </c>
    </row>
    <row r="135" spans="1:10" x14ac:dyDescent="0.35">
      <c r="A135" s="33" t="s">
        <v>87</v>
      </c>
      <c r="B135" s="26">
        <f>SUMIFS(INDEX(GRS_115_1_G_Table_9!$A:$H,0,MATCH(B$126,GRS_115_1_G_Table_9!$9:$9,0)),GRS_115_1_G_Table_9!$A:$A,$A135,GRS_115_1_G_Table_9!$B:$B,Playback!$A$127)</f>
        <v>0</v>
      </c>
      <c r="C135" s="26">
        <f>SUMIFS(INDEX(GRS_115_1_G_Table_9!$A:$H,0,MATCH(C$126,GRS_115_1_G_Table_9!$9:$9,0)),GRS_115_1_G_Table_9!$A:$A,$A135,GRS_115_1_G_Table_9!$B:$B,Playback!$A$127)</f>
        <v>0</v>
      </c>
      <c r="D135" s="26">
        <f>SUMIFS(INDEX(GRS_115_1_G_Table_9!$A:$H,0,MATCH(D$126,GRS_115_1_G_Table_9!$9:$9,0)),GRS_115_1_G_Table_9!$A:$A,$A135,GRS_115_1_G_Table_9!$B:$B,Playback!$A$127)</f>
        <v>0</v>
      </c>
      <c r="E135" s="26">
        <f>SUMIFS(INDEX(GRS_115_1_G_Table_9!$A:$H,0,MATCH(E$126,GRS_115_1_G_Table_9!$9:$9,0)),GRS_115_1_G_Table_9!$A:$A,$A135,GRS_115_1_G_Table_9!$B:$B,Playback!$A$127)</f>
        <v>0</v>
      </c>
      <c r="F135" s="26">
        <f>SUMIFS(INDEX(GRS_115_1_G_Table_9!$A:$H,0,MATCH(F$126,GRS_115_1_G_Table_9!$9:$9,0)),GRS_115_1_G_Table_9!$A:$A,$A135,GRS_115_1_G_Table_9!$B:$B,Playback!$A$127)</f>
        <v>0</v>
      </c>
      <c r="G135" s="27">
        <f t="shared" si="38"/>
        <v>0</v>
      </c>
      <c r="H135" s="27">
        <f t="shared" si="36"/>
        <v>0</v>
      </c>
      <c r="I135" s="38">
        <f>SUMIFS(INDEX(GRS_115_1_G_Table_9!$A:$H,0,MATCH(I$126,GRS_115_1_G_Table_9!$9:$9,0)),GRS_115_1_G_Table_9!$A:$A,$A135,GRS_115_1_G_Table_9!$B:$B,Playback!$A$127)</f>
        <v>0</v>
      </c>
      <c r="J135" s="27">
        <f t="shared" si="37"/>
        <v>0</v>
      </c>
    </row>
    <row r="136" spans="1:10" x14ac:dyDescent="0.35">
      <c r="A136" s="32" t="s">
        <v>89</v>
      </c>
      <c r="B136" s="34"/>
      <c r="C136" s="34"/>
      <c r="D136" s="34"/>
      <c r="E136" s="35"/>
      <c r="F136" s="34"/>
      <c r="G136" s="34"/>
      <c r="H136" s="34"/>
      <c r="I136" s="34"/>
      <c r="J136" s="34"/>
    </row>
    <row r="137" spans="1:10" x14ac:dyDescent="0.35">
      <c r="A137" s="33" t="s">
        <v>90</v>
      </c>
      <c r="B137" s="26">
        <f>SUMIFS(INDEX(GRS_115_1_G_Table_9!$A:$H,0,MATCH(B$126,GRS_115_1_G_Table_9!$9:$9,0)),GRS_115_1_G_Table_9!$A:$A,$A137,GRS_115_1_G_Table_9!$B:$B,Playback!$A$136)</f>
        <v>0</v>
      </c>
      <c r="C137" s="26">
        <f>SUMIFS(INDEX(GRS_115_1_G_Table_9!$A:$H,0,MATCH(C$126,GRS_115_1_G_Table_9!$9:$9,0)),GRS_115_1_G_Table_9!$A:$A,$A137,GRS_115_1_G_Table_9!$B:$B,Playback!$A$136)</f>
        <v>0</v>
      </c>
      <c r="D137" s="26">
        <f>SUMIFS(INDEX(GRS_115_1_G_Table_9!$A:$H,0,MATCH(D$126,GRS_115_1_G_Table_9!$9:$9,0)),GRS_115_1_G_Table_9!$A:$A,$A137,GRS_115_1_G_Table_9!$B:$B,Playback!$A$136)</f>
        <v>0</v>
      </c>
      <c r="E137" s="26">
        <f>SUMIFS(INDEX(GRS_115_1_G_Table_9!$A:$H,0,MATCH(E$126,GRS_115_1_G_Table_9!$9:$9,0)),GRS_115_1_G_Table_9!$A:$A,$A137,GRS_115_1_G_Table_9!$B:$B,Playback!$A$136)</f>
        <v>0</v>
      </c>
      <c r="F137" s="26">
        <f>SUMIFS(INDEX(GRS_115_1_G_Table_9!$A:$H,0,MATCH(F$126,GRS_115_1_G_Table_9!$9:$9,0)),GRS_115_1_G_Table_9!$A:$A,$A137,GRS_115_1_G_Table_9!$B:$B,Playback!$A$136)</f>
        <v>0</v>
      </c>
      <c r="G137" s="27">
        <f t="shared" si="38"/>
        <v>0</v>
      </c>
      <c r="H137" s="27">
        <f t="shared" ref="H137:H144" si="39">SUM(G137,F137)</f>
        <v>0</v>
      </c>
      <c r="I137" s="38">
        <f>SUMIFS(INDEX(GRS_115_1_G_Table_9!$A:$H,0,MATCH(I$126,GRS_115_1_G_Table_9!$9:$9,0)),GRS_115_1_G_Table_9!$A:$A,$A137,GRS_115_1_G_Table_9!$B:$B,Playback!$A$136)</f>
        <v>0</v>
      </c>
      <c r="J137" s="27">
        <f t="shared" ref="J137:J144" si="40">MAX(0,H137*I137)</f>
        <v>0</v>
      </c>
    </row>
    <row r="138" spans="1:10" x14ac:dyDescent="0.35">
      <c r="A138" s="33" t="s">
        <v>81</v>
      </c>
      <c r="B138" s="26">
        <f>SUMIFS(INDEX(GRS_115_1_G_Table_9!$A:$H,0,MATCH(B$126,GRS_115_1_G_Table_9!$9:$9,0)),GRS_115_1_G_Table_9!$A:$A,$A138,GRS_115_1_G_Table_9!$B:$B,Playback!$A$136)</f>
        <v>0</v>
      </c>
      <c r="C138" s="26">
        <f>SUMIFS(INDEX(GRS_115_1_G_Table_9!$A:$H,0,MATCH(C$126,GRS_115_1_G_Table_9!$9:$9,0)),GRS_115_1_G_Table_9!$A:$A,$A138,GRS_115_1_G_Table_9!$B:$B,Playback!$A$136)</f>
        <v>0</v>
      </c>
      <c r="D138" s="26">
        <f>SUMIFS(INDEX(GRS_115_1_G_Table_9!$A:$H,0,MATCH(D$126,GRS_115_1_G_Table_9!$9:$9,0)),GRS_115_1_G_Table_9!$A:$A,$A138,GRS_115_1_G_Table_9!$B:$B,Playback!$A$136)</f>
        <v>0</v>
      </c>
      <c r="E138" s="26">
        <f>SUMIFS(INDEX(GRS_115_1_G_Table_9!$A:$H,0,MATCH(E$126,GRS_115_1_G_Table_9!$9:$9,0)),GRS_115_1_G_Table_9!$A:$A,$A138,GRS_115_1_G_Table_9!$B:$B,Playback!$A$136)</f>
        <v>0</v>
      </c>
      <c r="F138" s="26">
        <f>SUMIFS(INDEX(GRS_115_1_G_Table_9!$A:$H,0,MATCH(F$126,GRS_115_1_G_Table_9!$9:$9,0)),GRS_115_1_G_Table_9!$A:$A,$A138,GRS_115_1_G_Table_9!$B:$B,Playback!$A$136)</f>
        <v>0</v>
      </c>
      <c r="G138" s="27">
        <f t="shared" si="38"/>
        <v>0</v>
      </c>
      <c r="H138" s="27">
        <f t="shared" si="39"/>
        <v>0</v>
      </c>
      <c r="I138" s="38">
        <f>SUMIFS(INDEX(GRS_115_1_G_Table_9!$A:$H,0,MATCH(I$126,GRS_115_1_G_Table_9!$9:$9,0)),GRS_115_1_G_Table_9!$A:$A,$A138,GRS_115_1_G_Table_9!$B:$B,Playback!$A$136)</f>
        <v>0</v>
      </c>
      <c r="J138" s="27">
        <f t="shared" si="40"/>
        <v>0</v>
      </c>
    </row>
    <row r="139" spans="1:10" x14ac:dyDescent="0.35">
      <c r="A139" s="33" t="s">
        <v>82</v>
      </c>
      <c r="B139" s="26">
        <f>SUMIFS(INDEX(GRS_115_1_G_Table_9!$A:$H,0,MATCH(B$126,GRS_115_1_G_Table_9!$9:$9,0)),GRS_115_1_G_Table_9!$A:$A,$A139,GRS_115_1_G_Table_9!$B:$B,Playback!$A$136)</f>
        <v>0</v>
      </c>
      <c r="C139" s="26">
        <f>SUMIFS(INDEX(GRS_115_1_G_Table_9!$A:$H,0,MATCH(C$126,GRS_115_1_G_Table_9!$9:$9,0)),GRS_115_1_G_Table_9!$A:$A,$A139,GRS_115_1_G_Table_9!$B:$B,Playback!$A$136)</f>
        <v>0</v>
      </c>
      <c r="D139" s="26">
        <f>SUMIFS(INDEX(GRS_115_1_G_Table_9!$A:$H,0,MATCH(D$126,GRS_115_1_G_Table_9!$9:$9,0)),GRS_115_1_G_Table_9!$A:$A,$A139,GRS_115_1_G_Table_9!$B:$B,Playback!$A$136)</f>
        <v>0</v>
      </c>
      <c r="E139" s="26">
        <f>SUMIFS(INDEX(GRS_115_1_G_Table_9!$A:$H,0,MATCH(E$126,GRS_115_1_G_Table_9!$9:$9,0)),GRS_115_1_G_Table_9!$A:$A,$A139,GRS_115_1_G_Table_9!$B:$B,Playback!$A$136)</f>
        <v>0</v>
      </c>
      <c r="F139" s="26">
        <f>SUMIFS(INDEX(GRS_115_1_G_Table_9!$A:$H,0,MATCH(F$126,GRS_115_1_G_Table_9!$9:$9,0)),GRS_115_1_G_Table_9!$A:$A,$A139,GRS_115_1_G_Table_9!$B:$B,Playback!$A$136)</f>
        <v>0</v>
      </c>
      <c r="G139" s="27">
        <f t="shared" si="38"/>
        <v>0</v>
      </c>
      <c r="H139" s="27">
        <f t="shared" si="39"/>
        <v>0</v>
      </c>
      <c r="I139" s="38">
        <f>SUMIFS(INDEX(GRS_115_1_G_Table_9!$A:$H,0,MATCH(I$126,GRS_115_1_G_Table_9!$9:$9,0)),GRS_115_1_G_Table_9!$A:$A,$A139,GRS_115_1_G_Table_9!$B:$B,Playback!$A$136)</f>
        <v>0</v>
      </c>
      <c r="J139" s="27">
        <f t="shared" si="40"/>
        <v>0</v>
      </c>
    </row>
    <row r="140" spans="1:10" x14ac:dyDescent="0.35">
      <c r="A140" s="33" t="s">
        <v>83</v>
      </c>
      <c r="B140" s="26">
        <f>SUMIFS(INDEX(GRS_115_1_G_Table_9!$A:$H,0,MATCH(B$126,GRS_115_1_G_Table_9!$9:$9,0)),GRS_115_1_G_Table_9!$A:$A,$A140,GRS_115_1_G_Table_9!$B:$B,Playback!$A$136)</f>
        <v>0</v>
      </c>
      <c r="C140" s="26">
        <f>SUMIFS(INDEX(GRS_115_1_G_Table_9!$A:$H,0,MATCH(C$126,GRS_115_1_G_Table_9!$9:$9,0)),GRS_115_1_G_Table_9!$A:$A,$A140,GRS_115_1_G_Table_9!$B:$B,Playback!$A$136)</f>
        <v>0</v>
      </c>
      <c r="D140" s="26">
        <f>SUMIFS(INDEX(GRS_115_1_G_Table_9!$A:$H,0,MATCH(D$126,GRS_115_1_G_Table_9!$9:$9,0)),GRS_115_1_G_Table_9!$A:$A,$A140,GRS_115_1_G_Table_9!$B:$B,Playback!$A$136)</f>
        <v>0</v>
      </c>
      <c r="E140" s="26">
        <f>SUMIFS(INDEX(GRS_115_1_G_Table_9!$A:$H,0,MATCH(E$126,GRS_115_1_G_Table_9!$9:$9,0)),GRS_115_1_G_Table_9!$A:$A,$A140,GRS_115_1_G_Table_9!$B:$B,Playback!$A$136)</f>
        <v>0</v>
      </c>
      <c r="F140" s="26">
        <f>SUMIFS(INDEX(GRS_115_1_G_Table_9!$A:$H,0,MATCH(F$126,GRS_115_1_G_Table_9!$9:$9,0)),GRS_115_1_G_Table_9!$A:$A,$A140,GRS_115_1_G_Table_9!$B:$B,Playback!$A$136)</f>
        <v>0</v>
      </c>
      <c r="G140" s="27">
        <f t="shared" si="38"/>
        <v>0</v>
      </c>
      <c r="H140" s="27">
        <f t="shared" si="39"/>
        <v>0</v>
      </c>
      <c r="I140" s="38">
        <f>SUMIFS(INDEX(GRS_115_1_G_Table_9!$A:$H,0,MATCH(I$126,GRS_115_1_G_Table_9!$9:$9,0)),GRS_115_1_G_Table_9!$A:$A,$A140,GRS_115_1_G_Table_9!$B:$B,Playback!$A$136)</f>
        <v>0</v>
      </c>
      <c r="J140" s="27">
        <f t="shared" si="40"/>
        <v>0</v>
      </c>
    </row>
    <row r="141" spans="1:10" x14ac:dyDescent="0.35">
      <c r="A141" s="33" t="s">
        <v>84</v>
      </c>
      <c r="B141" s="26">
        <f>SUMIFS(INDEX(GRS_115_1_G_Table_9!$A:$H,0,MATCH(B$126,GRS_115_1_G_Table_9!$9:$9,0)),GRS_115_1_G_Table_9!$A:$A,$A141,GRS_115_1_G_Table_9!$B:$B,Playback!$A$136)</f>
        <v>0</v>
      </c>
      <c r="C141" s="26">
        <f>SUMIFS(INDEX(GRS_115_1_G_Table_9!$A:$H,0,MATCH(C$126,GRS_115_1_G_Table_9!$9:$9,0)),GRS_115_1_G_Table_9!$A:$A,$A141,GRS_115_1_G_Table_9!$B:$B,Playback!$A$136)</f>
        <v>0</v>
      </c>
      <c r="D141" s="26">
        <f>SUMIFS(INDEX(GRS_115_1_G_Table_9!$A:$H,0,MATCH(D$126,GRS_115_1_G_Table_9!$9:$9,0)),GRS_115_1_G_Table_9!$A:$A,$A141,GRS_115_1_G_Table_9!$B:$B,Playback!$A$136)</f>
        <v>0</v>
      </c>
      <c r="E141" s="26">
        <f>SUMIFS(INDEX(GRS_115_1_G_Table_9!$A:$H,0,MATCH(E$126,GRS_115_1_G_Table_9!$9:$9,0)),GRS_115_1_G_Table_9!$A:$A,$A141,GRS_115_1_G_Table_9!$B:$B,Playback!$A$136)</f>
        <v>0</v>
      </c>
      <c r="F141" s="26">
        <f>SUMIFS(INDEX(GRS_115_1_G_Table_9!$A:$H,0,MATCH(F$126,GRS_115_1_G_Table_9!$9:$9,0)),GRS_115_1_G_Table_9!$A:$A,$A141,GRS_115_1_G_Table_9!$B:$B,Playback!$A$136)</f>
        <v>0</v>
      </c>
      <c r="G141" s="27">
        <f t="shared" si="38"/>
        <v>0</v>
      </c>
      <c r="H141" s="27">
        <f t="shared" si="39"/>
        <v>0</v>
      </c>
      <c r="I141" s="38">
        <f>SUMIFS(INDEX(GRS_115_1_G_Table_9!$A:$H,0,MATCH(I$126,GRS_115_1_G_Table_9!$9:$9,0)),GRS_115_1_G_Table_9!$A:$A,$A141,GRS_115_1_G_Table_9!$B:$B,Playback!$A$136)</f>
        <v>0</v>
      </c>
      <c r="J141" s="27">
        <f t="shared" si="40"/>
        <v>0</v>
      </c>
    </row>
    <row r="142" spans="1:10" x14ac:dyDescent="0.35">
      <c r="A142" s="33" t="s">
        <v>85</v>
      </c>
      <c r="B142" s="26">
        <f>SUMIFS(INDEX(GRS_115_1_G_Table_9!$A:$H,0,MATCH(B$126,GRS_115_1_G_Table_9!$9:$9,0)),GRS_115_1_G_Table_9!$A:$A,$A142,GRS_115_1_G_Table_9!$B:$B,Playback!$A$136)</f>
        <v>0</v>
      </c>
      <c r="C142" s="26">
        <f>SUMIFS(INDEX(GRS_115_1_G_Table_9!$A:$H,0,MATCH(C$126,GRS_115_1_G_Table_9!$9:$9,0)),GRS_115_1_G_Table_9!$A:$A,$A142,GRS_115_1_G_Table_9!$B:$B,Playback!$A$136)</f>
        <v>0</v>
      </c>
      <c r="D142" s="26">
        <f>SUMIFS(INDEX(GRS_115_1_G_Table_9!$A:$H,0,MATCH(D$126,GRS_115_1_G_Table_9!$9:$9,0)),GRS_115_1_G_Table_9!$A:$A,$A142,GRS_115_1_G_Table_9!$B:$B,Playback!$A$136)</f>
        <v>0</v>
      </c>
      <c r="E142" s="26">
        <f>SUMIFS(INDEX(GRS_115_1_G_Table_9!$A:$H,0,MATCH(E$126,GRS_115_1_G_Table_9!$9:$9,0)),GRS_115_1_G_Table_9!$A:$A,$A142,GRS_115_1_G_Table_9!$B:$B,Playback!$A$136)</f>
        <v>0</v>
      </c>
      <c r="F142" s="26">
        <f>SUMIFS(INDEX(GRS_115_1_G_Table_9!$A:$H,0,MATCH(F$126,GRS_115_1_G_Table_9!$9:$9,0)),GRS_115_1_G_Table_9!$A:$A,$A142,GRS_115_1_G_Table_9!$B:$B,Playback!$A$136)</f>
        <v>0</v>
      </c>
      <c r="G142" s="27">
        <f t="shared" si="38"/>
        <v>0</v>
      </c>
      <c r="H142" s="27">
        <f t="shared" si="39"/>
        <v>0</v>
      </c>
      <c r="I142" s="38">
        <f>SUMIFS(INDEX(GRS_115_1_G_Table_9!$A:$H,0,MATCH(I$126,GRS_115_1_G_Table_9!$9:$9,0)),GRS_115_1_G_Table_9!$A:$A,$A142,GRS_115_1_G_Table_9!$B:$B,Playback!$A$136)</f>
        <v>0</v>
      </c>
      <c r="J142" s="27">
        <f t="shared" si="40"/>
        <v>0</v>
      </c>
    </row>
    <row r="143" spans="1:10" x14ac:dyDescent="0.35">
      <c r="A143" s="33" t="s">
        <v>86</v>
      </c>
      <c r="B143" s="26">
        <f>SUMIFS(INDEX(GRS_115_1_G_Table_9!$A:$H,0,MATCH(B$126,GRS_115_1_G_Table_9!$9:$9,0)),GRS_115_1_G_Table_9!$A:$A,$A143,GRS_115_1_G_Table_9!$B:$B,Playback!$A$136)</f>
        <v>0</v>
      </c>
      <c r="C143" s="26">
        <f>SUMIFS(INDEX(GRS_115_1_G_Table_9!$A:$H,0,MATCH(C$126,GRS_115_1_G_Table_9!$9:$9,0)),GRS_115_1_G_Table_9!$A:$A,$A143,GRS_115_1_G_Table_9!$B:$B,Playback!$A$136)</f>
        <v>0</v>
      </c>
      <c r="D143" s="26">
        <f>SUMIFS(INDEX(GRS_115_1_G_Table_9!$A:$H,0,MATCH(D$126,GRS_115_1_G_Table_9!$9:$9,0)),GRS_115_1_G_Table_9!$A:$A,$A143,GRS_115_1_G_Table_9!$B:$B,Playback!$A$136)</f>
        <v>0</v>
      </c>
      <c r="E143" s="26">
        <f>SUMIFS(INDEX(GRS_115_1_G_Table_9!$A:$H,0,MATCH(E$126,GRS_115_1_G_Table_9!$9:$9,0)),GRS_115_1_G_Table_9!$A:$A,$A143,GRS_115_1_G_Table_9!$B:$B,Playback!$A$136)</f>
        <v>0</v>
      </c>
      <c r="F143" s="26">
        <f>SUMIFS(INDEX(GRS_115_1_G_Table_9!$A:$H,0,MATCH(F$126,GRS_115_1_G_Table_9!$9:$9,0)),GRS_115_1_G_Table_9!$A:$A,$A143,GRS_115_1_G_Table_9!$B:$B,Playback!$A$136)</f>
        <v>0</v>
      </c>
      <c r="G143" s="27">
        <f t="shared" si="38"/>
        <v>0</v>
      </c>
      <c r="H143" s="27">
        <f t="shared" si="39"/>
        <v>0</v>
      </c>
      <c r="I143" s="38">
        <f>SUMIFS(INDEX(GRS_115_1_G_Table_9!$A:$H,0,MATCH(I$126,GRS_115_1_G_Table_9!$9:$9,0)),GRS_115_1_G_Table_9!$A:$A,$A143,GRS_115_1_G_Table_9!$B:$B,Playback!$A$136)</f>
        <v>0</v>
      </c>
      <c r="J143" s="27">
        <f t="shared" si="40"/>
        <v>0</v>
      </c>
    </row>
    <row r="144" spans="1:10" x14ac:dyDescent="0.35">
      <c r="A144" s="33" t="s">
        <v>87</v>
      </c>
      <c r="B144" s="26">
        <f>SUMIFS(INDEX(GRS_115_1_G_Table_9!$A:$H,0,MATCH(B$126,GRS_115_1_G_Table_9!$9:$9,0)),GRS_115_1_G_Table_9!$A:$A,$A144,GRS_115_1_G_Table_9!$B:$B,Playback!$A$136)</f>
        <v>0</v>
      </c>
      <c r="C144" s="26">
        <f>SUMIFS(INDEX(GRS_115_1_G_Table_9!$A:$H,0,MATCH(C$126,GRS_115_1_G_Table_9!$9:$9,0)),GRS_115_1_G_Table_9!$A:$A,$A144,GRS_115_1_G_Table_9!$B:$B,Playback!$A$136)</f>
        <v>0</v>
      </c>
      <c r="D144" s="26">
        <f>SUMIFS(INDEX(GRS_115_1_G_Table_9!$A:$H,0,MATCH(D$126,GRS_115_1_G_Table_9!$9:$9,0)),GRS_115_1_G_Table_9!$A:$A,$A144,GRS_115_1_G_Table_9!$B:$B,Playback!$A$136)</f>
        <v>0</v>
      </c>
      <c r="E144" s="26">
        <f>SUMIFS(INDEX(GRS_115_1_G_Table_9!$A:$H,0,MATCH(E$126,GRS_115_1_G_Table_9!$9:$9,0)),GRS_115_1_G_Table_9!$A:$A,$A144,GRS_115_1_G_Table_9!$B:$B,Playback!$A$136)</f>
        <v>0</v>
      </c>
      <c r="F144" s="26">
        <f>SUMIFS(INDEX(GRS_115_1_G_Table_9!$A:$H,0,MATCH(F$126,GRS_115_1_G_Table_9!$9:$9,0)),GRS_115_1_G_Table_9!$A:$A,$A144,GRS_115_1_G_Table_9!$B:$B,Playback!$A$136)</f>
        <v>0</v>
      </c>
      <c r="G144" s="27">
        <f t="shared" si="38"/>
        <v>0</v>
      </c>
      <c r="H144" s="27">
        <f t="shared" si="39"/>
        <v>0</v>
      </c>
      <c r="I144" s="38">
        <f>SUMIFS(INDEX(GRS_115_1_G_Table_9!$A:$H,0,MATCH(I$126,GRS_115_1_G_Table_9!$9:$9,0)),GRS_115_1_G_Table_9!$A:$A,$A144,GRS_115_1_G_Table_9!$B:$B,Playback!$A$136)</f>
        <v>0</v>
      </c>
      <c r="J144" s="27">
        <f t="shared" si="40"/>
        <v>0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46DD38-5C99-4F88-96C7-4197C04FD63A}">
  <sheetPr codeName="Sheet2"/>
  <dimension ref="A1:C19"/>
  <sheetViews>
    <sheetView zoomScale="70" zoomScaleNormal="70" workbookViewId="0">
      <selection activeCell="B12" sqref="B12"/>
    </sheetView>
  </sheetViews>
  <sheetFormatPr defaultRowHeight="14.25" x14ac:dyDescent="0.45"/>
  <cols>
    <col min="1" max="1" width="62.59765625" customWidth="1"/>
    <col min="2" max="2" width="24.3984375" customWidth="1"/>
    <col min="4" max="4" width="76.3984375" bestFit="1" customWidth="1"/>
  </cols>
  <sheetData>
    <row r="1" spans="1:3" x14ac:dyDescent="0.45">
      <c r="A1" s="4" t="s">
        <v>25</v>
      </c>
      <c r="B1" s="5" t="s">
        <v>26</v>
      </c>
    </row>
    <row r="2" spans="1:3" x14ac:dyDescent="0.45">
      <c r="A2" s="6" t="s">
        <v>27</v>
      </c>
      <c r="B2" s="6"/>
    </row>
    <row r="3" spans="1:3" x14ac:dyDescent="0.45">
      <c r="A3" s="6" t="s">
        <v>28</v>
      </c>
      <c r="B3" s="6"/>
    </row>
    <row r="4" spans="1:3" x14ac:dyDescent="0.45">
      <c r="A4" s="6" t="s">
        <v>29</v>
      </c>
      <c r="B4" s="6"/>
    </row>
    <row r="5" spans="1:3" x14ac:dyDescent="0.45">
      <c r="A5" s="6" t="s">
        <v>30</v>
      </c>
      <c r="B5" s="6"/>
    </row>
    <row r="6" spans="1:3" x14ac:dyDescent="0.45">
      <c r="A6" s="7"/>
      <c r="B6" s="7"/>
    </row>
    <row r="7" spans="1:3" x14ac:dyDescent="0.45">
      <c r="A7" s="46" t="s">
        <v>31</v>
      </c>
      <c r="B7" s="46"/>
    </row>
    <row r="8" spans="1:3" x14ac:dyDescent="0.45">
      <c r="A8" s="8"/>
      <c r="B8" s="8"/>
    </row>
    <row r="9" spans="1:3" x14ac:dyDescent="0.45">
      <c r="A9" s="8"/>
      <c r="B9" s="44">
        <v>-1</v>
      </c>
    </row>
    <row r="10" spans="1:3" x14ac:dyDescent="0.45">
      <c r="A10" s="8" t="s">
        <v>32</v>
      </c>
      <c r="B10" s="45"/>
    </row>
    <row r="11" spans="1:3" x14ac:dyDescent="0.45">
      <c r="A11" s="8" t="s">
        <v>33</v>
      </c>
      <c r="B11" s="45"/>
      <c r="C11" s="14"/>
    </row>
    <row r="12" spans="1:3" x14ac:dyDescent="0.45">
      <c r="A12" s="9"/>
      <c r="B12" s="9"/>
    </row>
    <row r="13" spans="1:3" x14ac:dyDescent="0.45">
      <c r="A13" s="9"/>
      <c r="B13" s="9"/>
    </row>
    <row r="14" spans="1:3" x14ac:dyDescent="0.45">
      <c r="A14" s="9"/>
      <c r="B14" s="9"/>
    </row>
    <row r="15" spans="1:3" x14ac:dyDescent="0.45">
      <c r="A15" s="9"/>
      <c r="B15" s="9"/>
    </row>
    <row r="16" spans="1:3" x14ac:dyDescent="0.45">
      <c r="A16" s="9"/>
      <c r="B16" s="9"/>
    </row>
    <row r="17" spans="1:2" x14ac:dyDescent="0.45">
      <c r="A17" s="9"/>
      <c r="B17" s="9"/>
    </row>
    <row r="18" spans="1:2" x14ac:dyDescent="0.45">
      <c r="A18" s="9"/>
      <c r="B18" s="9"/>
    </row>
    <row r="19" spans="1:2" x14ac:dyDescent="0.45">
      <c r="A19" s="9"/>
      <c r="B19" s="9"/>
    </row>
  </sheetData>
  <mergeCells count="1">
    <mergeCell ref="A7:B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791B77-E926-4BCF-9EA8-FED97C98DC6F}">
  <sheetPr codeName="Sheet3"/>
  <dimension ref="A1:M35"/>
  <sheetViews>
    <sheetView tabSelected="1" zoomScale="70" zoomScaleNormal="70" workbookViewId="0">
      <selection activeCell="G44" sqref="G44"/>
    </sheetView>
  </sheetViews>
  <sheetFormatPr defaultRowHeight="14.25" x14ac:dyDescent="0.45"/>
  <cols>
    <col min="1" max="1" width="30.265625" customWidth="1"/>
    <col min="2" max="2" width="23.1328125" customWidth="1"/>
    <col min="3" max="3" width="30.73046875" customWidth="1"/>
    <col min="4" max="6" width="16.59765625" customWidth="1"/>
    <col min="7" max="7" width="17.3984375" bestFit="1" customWidth="1"/>
    <col min="8" max="8" width="20.86328125" customWidth="1"/>
    <col min="9" max="10" width="24.1328125" customWidth="1"/>
    <col min="11" max="11" width="19.3984375" customWidth="1"/>
    <col min="12" max="12" width="17.73046875" customWidth="1"/>
    <col min="13" max="13" width="24.1328125" customWidth="1"/>
  </cols>
  <sheetData>
    <row r="1" spans="1:13" x14ac:dyDescent="0.45">
      <c r="A1" s="47" t="s">
        <v>25</v>
      </c>
      <c r="B1" s="47"/>
      <c r="L1" s="48" t="s">
        <v>34</v>
      </c>
      <c r="M1" s="48"/>
    </row>
    <row r="2" spans="1:13" x14ac:dyDescent="0.45">
      <c r="A2" s="6" t="s">
        <v>27</v>
      </c>
      <c r="B2" s="6"/>
      <c r="C2" s="6"/>
      <c r="D2" s="6"/>
      <c r="E2" s="6"/>
      <c r="F2" s="6"/>
      <c r="G2" s="6"/>
    </row>
    <row r="3" spans="1:13" x14ac:dyDescent="0.45">
      <c r="A3" s="6" t="s">
        <v>28</v>
      </c>
      <c r="B3" s="6"/>
      <c r="C3" s="6"/>
      <c r="D3" s="6"/>
      <c r="E3" s="6"/>
      <c r="F3" s="6"/>
      <c r="G3" s="6"/>
    </row>
    <row r="4" spans="1:13" x14ac:dyDescent="0.45">
      <c r="A4" s="6" t="s">
        <v>29</v>
      </c>
      <c r="B4" s="6"/>
      <c r="C4" s="6"/>
      <c r="D4" s="6"/>
      <c r="E4" s="6"/>
      <c r="F4" s="6"/>
      <c r="G4" s="6"/>
    </row>
    <row r="5" spans="1:13" x14ac:dyDescent="0.45">
      <c r="A5" s="6" t="s">
        <v>30</v>
      </c>
      <c r="B5" s="6"/>
      <c r="C5" s="6"/>
      <c r="D5" s="6"/>
      <c r="E5" s="6"/>
      <c r="F5" s="6"/>
      <c r="G5" s="6"/>
    </row>
    <row r="6" spans="1:13" x14ac:dyDescent="0.45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</row>
    <row r="7" spans="1:13" x14ac:dyDescent="0.45">
      <c r="A7" s="46" t="s">
        <v>35</v>
      </c>
      <c r="B7" s="46"/>
      <c r="C7" s="1"/>
      <c r="D7" s="1"/>
      <c r="E7" s="1"/>
      <c r="F7" s="1"/>
      <c r="G7" s="1"/>
      <c r="H7" s="10"/>
      <c r="I7" s="10"/>
      <c r="J7" s="10"/>
      <c r="K7" s="10"/>
      <c r="L7" s="10"/>
      <c r="M7" s="10"/>
    </row>
    <row r="8" spans="1:13" x14ac:dyDescent="0.45">
      <c r="A8" s="42"/>
      <c r="B8" s="42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</row>
    <row r="9" spans="1:13" s="13" customFormat="1" ht="47.25" x14ac:dyDescent="0.45">
      <c r="A9" s="43" t="s">
        <v>0</v>
      </c>
      <c r="B9" s="43" t="s">
        <v>1</v>
      </c>
      <c r="C9" s="43" t="s">
        <v>2</v>
      </c>
      <c r="D9" s="43" t="s">
        <v>3</v>
      </c>
      <c r="E9" s="43" t="s">
        <v>4</v>
      </c>
      <c r="F9" s="43" t="s">
        <v>5</v>
      </c>
      <c r="G9" s="43" t="s">
        <v>6</v>
      </c>
      <c r="H9" s="43" t="s">
        <v>7</v>
      </c>
      <c r="I9" s="43" t="s">
        <v>8</v>
      </c>
      <c r="J9" s="43" t="s">
        <v>9</v>
      </c>
      <c r="K9" s="43" t="s">
        <v>10</v>
      </c>
      <c r="L9" s="43" t="s">
        <v>11</v>
      </c>
      <c r="M9" s="43" t="s">
        <v>12</v>
      </c>
    </row>
    <row r="10" spans="1:13" x14ac:dyDescent="0.45">
      <c r="A10" s="44">
        <v>-1</v>
      </c>
      <c r="B10" s="44">
        <v>-2</v>
      </c>
      <c r="C10" s="44">
        <v>-3</v>
      </c>
      <c r="D10" s="44">
        <v>-4</v>
      </c>
      <c r="E10" s="44">
        <v>-5</v>
      </c>
      <c r="F10" s="44">
        <v>-6</v>
      </c>
      <c r="G10" s="44">
        <v>-7</v>
      </c>
      <c r="H10" s="44">
        <v>-8</v>
      </c>
      <c r="I10" s="44">
        <v>-9</v>
      </c>
      <c r="J10" s="44">
        <v>-10</v>
      </c>
      <c r="K10" s="44">
        <v>-11</v>
      </c>
      <c r="L10" s="44">
        <v>-12</v>
      </c>
      <c r="M10" s="44">
        <v>-13</v>
      </c>
    </row>
    <row r="11" spans="1:13" x14ac:dyDescent="0.45">
      <c r="A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</row>
    <row r="12" spans="1:13" x14ac:dyDescent="0.45">
      <c r="A12" s="14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</row>
    <row r="13" spans="1:13" x14ac:dyDescent="0.45">
      <c r="A13" s="14"/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</row>
    <row r="14" spans="1:13" x14ac:dyDescent="0.45">
      <c r="A14" s="14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</row>
    <row r="15" spans="1:13" x14ac:dyDescent="0.45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</row>
    <row r="16" spans="1:13" x14ac:dyDescent="0.45">
      <c r="A16" s="14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</row>
    <row r="17" spans="1:13" x14ac:dyDescent="0.45">
      <c r="A17" s="14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</row>
    <row r="18" spans="1:13" x14ac:dyDescent="0.45">
      <c r="A18" s="14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</row>
    <row r="19" spans="1:13" x14ac:dyDescent="0.45">
      <c r="A19" s="14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</row>
    <row r="20" spans="1:13" x14ac:dyDescent="0.45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</row>
    <row r="21" spans="1:13" x14ac:dyDescent="0.45">
      <c r="A21" s="14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</row>
    <row r="22" spans="1:13" x14ac:dyDescent="0.45">
      <c r="A22" s="14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</row>
    <row r="23" spans="1:13" x14ac:dyDescent="0.45">
      <c r="A23" s="14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</row>
    <row r="24" spans="1:13" x14ac:dyDescent="0.45">
      <c r="A24" s="14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</row>
    <row r="25" spans="1:13" x14ac:dyDescent="0.45">
      <c r="A25" s="14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</row>
    <row r="26" spans="1:13" x14ac:dyDescent="0.45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</row>
    <row r="27" spans="1:13" x14ac:dyDescent="0.45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</row>
    <row r="28" spans="1:13" x14ac:dyDescent="0.45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</row>
    <row r="29" spans="1:13" x14ac:dyDescent="0.45">
      <c r="A29" s="14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</row>
    <row r="30" spans="1:13" x14ac:dyDescent="0.45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</row>
    <row r="31" spans="1:13" x14ac:dyDescent="0.4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</row>
    <row r="32" spans="1:13" x14ac:dyDescent="0.45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</row>
    <row r="33" spans="1:13" x14ac:dyDescent="0.45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</row>
    <row r="34" spans="1:13" x14ac:dyDescent="0.45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</row>
    <row r="35" spans="1:13" x14ac:dyDescent="0.45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</row>
  </sheetData>
  <mergeCells count="3">
    <mergeCell ref="A1:B1"/>
    <mergeCell ref="L1:M1"/>
    <mergeCell ref="A7:B7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C41FA6-B325-4232-94F1-DF818A95801A}">
  <sheetPr codeName="Sheet4"/>
  <dimension ref="A1:N24"/>
  <sheetViews>
    <sheetView zoomScale="70" zoomScaleNormal="70" workbookViewId="0">
      <selection activeCell="E39" sqref="E39"/>
    </sheetView>
  </sheetViews>
  <sheetFormatPr defaultRowHeight="14.25" x14ac:dyDescent="0.45"/>
  <cols>
    <col min="1" max="1" width="37.59765625" customWidth="1"/>
    <col min="2" max="2" width="30.59765625" customWidth="1"/>
    <col min="3" max="14" width="17.73046875" customWidth="1"/>
  </cols>
  <sheetData>
    <row r="1" spans="1:14" x14ac:dyDescent="0.45">
      <c r="A1" s="47" t="s">
        <v>25</v>
      </c>
      <c r="B1" s="47"/>
      <c r="D1" s="4"/>
      <c r="E1" s="4"/>
      <c r="F1" s="4"/>
      <c r="G1" s="4"/>
      <c r="H1" s="4"/>
      <c r="I1" s="4"/>
      <c r="M1" s="48" t="s">
        <v>36</v>
      </c>
      <c r="N1" s="48"/>
    </row>
    <row r="2" spans="1:14" x14ac:dyDescent="0.45">
      <c r="A2" s="6" t="s">
        <v>27</v>
      </c>
      <c r="B2" s="6"/>
    </row>
    <row r="3" spans="1:14" x14ac:dyDescent="0.45">
      <c r="A3" s="6" t="s">
        <v>28</v>
      </c>
      <c r="B3" s="6"/>
    </row>
    <row r="4" spans="1:14" x14ac:dyDescent="0.45">
      <c r="A4" s="6" t="s">
        <v>29</v>
      </c>
      <c r="B4" s="6"/>
    </row>
    <row r="5" spans="1:14" x14ac:dyDescent="0.45">
      <c r="A5" s="6" t="s">
        <v>30</v>
      </c>
      <c r="B5" s="6"/>
    </row>
    <row r="6" spans="1:14" x14ac:dyDescent="0.45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x14ac:dyDescent="0.45">
      <c r="A7" s="46" t="s">
        <v>37</v>
      </c>
      <c r="B7" s="46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 x14ac:dyDescent="0.45">
      <c r="A8" s="42"/>
      <c r="B8" s="42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</row>
    <row r="9" spans="1:14" s="13" customFormat="1" ht="70.5" x14ac:dyDescent="0.45">
      <c r="A9" s="43" t="s">
        <v>13</v>
      </c>
      <c r="B9" s="43" t="s">
        <v>14</v>
      </c>
      <c r="C9" s="43" t="s">
        <v>1</v>
      </c>
      <c r="D9" s="43" t="s">
        <v>2</v>
      </c>
      <c r="E9" s="43" t="s">
        <v>3</v>
      </c>
      <c r="F9" s="43" t="s">
        <v>4</v>
      </c>
      <c r="G9" s="43" t="s">
        <v>5</v>
      </c>
      <c r="H9" s="43" t="s">
        <v>6</v>
      </c>
      <c r="I9" s="43" t="s">
        <v>7</v>
      </c>
      <c r="J9" s="43" t="s">
        <v>8</v>
      </c>
      <c r="K9" s="43" t="s">
        <v>9</v>
      </c>
      <c r="L9" s="43" t="s">
        <v>11</v>
      </c>
      <c r="M9" s="43" t="s">
        <v>15</v>
      </c>
      <c r="N9" s="43" t="s">
        <v>12</v>
      </c>
    </row>
    <row r="10" spans="1:14" x14ac:dyDescent="0.45">
      <c r="A10" s="44">
        <v>-1</v>
      </c>
      <c r="B10" s="44">
        <v>-2</v>
      </c>
      <c r="C10" s="44">
        <v>-3</v>
      </c>
      <c r="D10" s="44">
        <v>-4</v>
      </c>
      <c r="E10" s="44">
        <v>-5</v>
      </c>
      <c r="F10" s="44">
        <v>-6</v>
      </c>
      <c r="G10" s="44">
        <v>-7</v>
      </c>
      <c r="H10" s="44">
        <v>-8</v>
      </c>
      <c r="I10" s="44">
        <v>-9</v>
      </c>
      <c r="J10" s="44">
        <v>-10</v>
      </c>
      <c r="K10" s="44">
        <v>-11</v>
      </c>
      <c r="L10" s="44">
        <v>-12</v>
      </c>
      <c r="M10" s="44">
        <v>-13</v>
      </c>
      <c r="N10" s="44">
        <v>-14</v>
      </c>
    </row>
    <row r="11" spans="1:14" x14ac:dyDescent="0.45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8"/>
      <c r="N11" s="14"/>
    </row>
    <row r="12" spans="1:14" x14ac:dyDescent="0.45">
      <c r="A12" s="14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8"/>
      <c r="N12" s="14"/>
    </row>
    <row r="13" spans="1:14" x14ac:dyDescent="0.45">
      <c r="A13" s="14"/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8"/>
      <c r="N13" s="14"/>
    </row>
    <row r="14" spans="1:14" x14ac:dyDescent="0.45">
      <c r="A14" s="14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8"/>
      <c r="N14" s="14"/>
    </row>
    <row r="15" spans="1:14" x14ac:dyDescent="0.45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8"/>
      <c r="N15" s="14"/>
    </row>
    <row r="16" spans="1:14" x14ac:dyDescent="0.45">
      <c r="A16" s="14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8"/>
      <c r="N16" s="14"/>
    </row>
    <row r="17" spans="1:14" x14ac:dyDescent="0.45">
      <c r="A17" s="14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8"/>
      <c r="N17" s="14"/>
    </row>
    <row r="18" spans="1:14" x14ac:dyDescent="0.45">
      <c r="A18" s="14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8"/>
      <c r="N18" s="14"/>
    </row>
    <row r="19" spans="1:14" x14ac:dyDescent="0.45">
      <c r="A19" s="14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8"/>
      <c r="N19" s="14"/>
    </row>
    <row r="20" spans="1:14" x14ac:dyDescent="0.45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8"/>
      <c r="N20" s="14"/>
    </row>
    <row r="21" spans="1:14" x14ac:dyDescent="0.45">
      <c r="A21" s="14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8"/>
      <c r="N21" s="14"/>
    </row>
    <row r="22" spans="1:14" x14ac:dyDescent="0.45">
      <c r="A22" s="14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8"/>
      <c r="N22" s="14"/>
    </row>
    <row r="23" spans="1:14" x14ac:dyDescent="0.45">
      <c r="A23" s="14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8"/>
      <c r="N23" s="14"/>
    </row>
    <row r="24" spans="1:14" x14ac:dyDescent="0.45">
      <c r="A24" s="14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8"/>
      <c r="N24" s="14"/>
    </row>
  </sheetData>
  <mergeCells count="3">
    <mergeCell ref="A1:B1"/>
    <mergeCell ref="M1:N1"/>
    <mergeCell ref="A7:B7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F5CD81-B908-488B-B0CD-16A045AE2A88}">
  <sheetPr codeName="Sheet5"/>
  <dimension ref="A1:F35"/>
  <sheetViews>
    <sheetView zoomScale="70" zoomScaleNormal="70" workbookViewId="0">
      <selection activeCell="E17" sqref="E17"/>
    </sheetView>
  </sheetViews>
  <sheetFormatPr defaultRowHeight="14.25" x14ac:dyDescent="0.45"/>
  <cols>
    <col min="1" max="1" width="37.59765625" customWidth="1"/>
    <col min="2" max="6" width="23.86328125" customWidth="1"/>
  </cols>
  <sheetData>
    <row r="1" spans="1:6" x14ac:dyDescent="0.45">
      <c r="A1" s="47" t="s">
        <v>25</v>
      </c>
      <c r="B1" s="47"/>
      <c r="C1" s="4"/>
      <c r="D1" s="4"/>
      <c r="E1" s="48" t="s">
        <v>38</v>
      </c>
      <c r="F1" s="48"/>
    </row>
    <row r="2" spans="1:6" x14ac:dyDescent="0.45">
      <c r="A2" s="6" t="s">
        <v>27</v>
      </c>
      <c r="B2" s="6"/>
      <c r="C2" s="6"/>
      <c r="D2" s="6"/>
      <c r="E2" s="6"/>
    </row>
    <row r="3" spans="1:6" x14ac:dyDescent="0.45">
      <c r="A3" s="6" t="s">
        <v>28</v>
      </c>
      <c r="B3" s="6"/>
      <c r="C3" s="6"/>
      <c r="D3" s="6"/>
      <c r="E3" s="6"/>
    </row>
    <row r="4" spans="1:6" x14ac:dyDescent="0.45">
      <c r="A4" s="6" t="s">
        <v>29</v>
      </c>
      <c r="B4" s="6"/>
      <c r="C4" s="6"/>
      <c r="D4" s="6"/>
      <c r="E4" s="6"/>
    </row>
    <row r="5" spans="1:6" x14ac:dyDescent="0.45">
      <c r="A5" s="6" t="s">
        <v>30</v>
      </c>
      <c r="B5" s="6"/>
      <c r="C5" s="6"/>
      <c r="D5" s="6"/>
      <c r="E5" s="6"/>
    </row>
    <row r="6" spans="1:6" x14ac:dyDescent="0.45">
      <c r="A6" s="7"/>
      <c r="B6" s="7"/>
      <c r="C6" s="7"/>
      <c r="D6" s="7"/>
      <c r="E6" s="7"/>
      <c r="F6" s="7"/>
    </row>
    <row r="7" spans="1:6" x14ac:dyDescent="0.45">
      <c r="A7" s="46" t="s">
        <v>39</v>
      </c>
      <c r="B7" s="46"/>
      <c r="C7" s="1"/>
      <c r="D7" s="1"/>
      <c r="E7" s="1"/>
      <c r="F7" s="1"/>
    </row>
    <row r="8" spans="1:6" x14ac:dyDescent="0.45">
      <c r="A8" s="42"/>
      <c r="B8" s="42"/>
      <c r="C8" s="42"/>
      <c r="D8" s="42"/>
      <c r="E8" s="42"/>
      <c r="F8" s="42"/>
    </row>
    <row r="9" spans="1:6" s="13" customFormat="1" ht="35.65" x14ac:dyDescent="0.45">
      <c r="A9" s="43" t="s">
        <v>0</v>
      </c>
      <c r="B9" s="43" t="s">
        <v>16</v>
      </c>
      <c r="C9" s="43" t="s">
        <v>17</v>
      </c>
      <c r="D9" s="43" t="s">
        <v>18</v>
      </c>
      <c r="E9" s="43" t="s">
        <v>19</v>
      </c>
      <c r="F9" s="43" t="s">
        <v>20</v>
      </c>
    </row>
    <row r="10" spans="1:6" x14ac:dyDescent="0.45">
      <c r="A10" s="44">
        <v>-1</v>
      </c>
      <c r="B10" s="44">
        <v>-2</v>
      </c>
      <c r="C10" s="44">
        <v>-3</v>
      </c>
      <c r="D10" s="44">
        <v>-4</v>
      </c>
      <c r="E10" s="44">
        <v>-5</v>
      </c>
      <c r="F10" s="44">
        <v>-6</v>
      </c>
    </row>
    <row r="11" spans="1:6" x14ac:dyDescent="0.45">
      <c r="A11" s="14"/>
      <c r="B11" s="14"/>
      <c r="C11" s="14"/>
      <c r="D11" s="14"/>
      <c r="E11" s="14"/>
      <c r="F11" s="14"/>
    </row>
    <row r="12" spans="1:6" x14ac:dyDescent="0.45">
      <c r="A12" s="14"/>
      <c r="B12" s="14"/>
      <c r="C12" s="14"/>
      <c r="D12" s="14"/>
      <c r="E12" s="14"/>
      <c r="F12" s="14"/>
    </row>
    <row r="13" spans="1:6" x14ac:dyDescent="0.45">
      <c r="A13" s="14"/>
      <c r="B13" s="14"/>
      <c r="C13" s="14"/>
      <c r="D13" s="14"/>
      <c r="E13" s="14"/>
      <c r="F13" s="14"/>
    </row>
    <row r="14" spans="1:6" x14ac:dyDescent="0.45">
      <c r="A14" s="14"/>
      <c r="B14" s="14"/>
      <c r="C14" s="14"/>
      <c r="D14" s="14"/>
      <c r="E14" s="14"/>
      <c r="F14" s="14"/>
    </row>
    <row r="15" spans="1:6" x14ac:dyDescent="0.45">
      <c r="A15" s="14"/>
      <c r="B15" s="14"/>
      <c r="C15" s="14"/>
      <c r="D15" s="14"/>
      <c r="E15" s="14"/>
      <c r="F15" s="14"/>
    </row>
    <row r="16" spans="1:6" x14ac:dyDescent="0.45">
      <c r="A16" s="14"/>
      <c r="B16" s="14"/>
      <c r="C16" s="14"/>
      <c r="D16" s="14"/>
      <c r="E16" s="14"/>
      <c r="F16" s="14"/>
    </row>
    <row r="17" spans="1:6" x14ac:dyDescent="0.45">
      <c r="A17" s="14"/>
      <c r="B17" s="14"/>
      <c r="C17" s="14"/>
      <c r="D17" s="14"/>
      <c r="E17" s="14"/>
      <c r="F17" s="14"/>
    </row>
    <row r="18" spans="1:6" x14ac:dyDescent="0.45">
      <c r="A18" s="14"/>
      <c r="B18" s="14"/>
      <c r="C18" s="14"/>
      <c r="D18" s="14"/>
      <c r="E18" s="14"/>
      <c r="F18" s="14"/>
    </row>
    <row r="19" spans="1:6" x14ac:dyDescent="0.45">
      <c r="A19" s="14"/>
      <c r="B19" s="14"/>
      <c r="C19" s="14"/>
      <c r="D19" s="14"/>
      <c r="E19" s="14"/>
      <c r="F19" s="14"/>
    </row>
    <row r="20" spans="1:6" x14ac:dyDescent="0.45">
      <c r="A20" s="14"/>
      <c r="B20" s="14"/>
      <c r="C20" s="14"/>
      <c r="D20" s="14"/>
      <c r="E20" s="14"/>
      <c r="F20" s="14"/>
    </row>
    <row r="21" spans="1:6" x14ac:dyDescent="0.45">
      <c r="A21" s="14"/>
      <c r="B21" s="14"/>
      <c r="C21" s="14"/>
      <c r="D21" s="14"/>
      <c r="E21" s="14"/>
      <c r="F21" s="14"/>
    </row>
    <row r="22" spans="1:6" x14ac:dyDescent="0.45">
      <c r="A22" s="14"/>
      <c r="B22" s="14"/>
      <c r="C22" s="14"/>
      <c r="D22" s="14"/>
      <c r="E22" s="14"/>
      <c r="F22" s="14"/>
    </row>
    <row r="23" spans="1:6" x14ac:dyDescent="0.45">
      <c r="A23" s="14"/>
      <c r="B23" s="14"/>
      <c r="C23" s="14"/>
      <c r="D23" s="14"/>
      <c r="E23" s="14"/>
      <c r="F23" s="14"/>
    </row>
    <row r="24" spans="1:6" x14ac:dyDescent="0.45">
      <c r="A24" s="14"/>
      <c r="B24" s="14"/>
      <c r="C24" s="14"/>
      <c r="D24" s="14"/>
      <c r="E24" s="14"/>
      <c r="F24" s="14"/>
    </row>
    <row r="25" spans="1:6" x14ac:dyDescent="0.45">
      <c r="A25" s="14"/>
      <c r="B25" s="14"/>
      <c r="C25" s="14"/>
      <c r="D25" s="14"/>
      <c r="E25" s="14"/>
      <c r="F25" s="14"/>
    </row>
    <row r="26" spans="1:6" x14ac:dyDescent="0.45">
      <c r="A26" s="14"/>
      <c r="B26" s="14"/>
      <c r="C26" s="14"/>
      <c r="D26" s="14"/>
      <c r="E26" s="14"/>
      <c r="F26" s="14"/>
    </row>
    <row r="27" spans="1:6" x14ac:dyDescent="0.45">
      <c r="A27" s="14"/>
      <c r="B27" s="14"/>
      <c r="C27" s="14"/>
      <c r="D27" s="14"/>
      <c r="E27" s="14"/>
      <c r="F27" s="14"/>
    </row>
    <row r="28" spans="1:6" x14ac:dyDescent="0.45">
      <c r="A28" s="14"/>
      <c r="B28" s="14"/>
      <c r="C28" s="14"/>
      <c r="D28" s="14"/>
      <c r="E28" s="14"/>
      <c r="F28" s="14"/>
    </row>
    <row r="29" spans="1:6" x14ac:dyDescent="0.45">
      <c r="A29" s="14"/>
      <c r="B29" s="14"/>
      <c r="C29" s="14"/>
      <c r="D29" s="14"/>
      <c r="E29" s="14"/>
      <c r="F29" s="14"/>
    </row>
    <row r="30" spans="1:6" x14ac:dyDescent="0.45">
      <c r="A30" s="14"/>
      <c r="B30" s="14"/>
      <c r="C30" s="14"/>
      <c r="D30" s="14"/>
      <c r="E30" s="14"/>
      <c r="F30" s="14"/>
    </row>
    <row r="31" spans="1:6" x14ac:dyDescent="0.45">
      <c r="A31" s="14"/>
      <c r="B31" s="14"/>
      <c r="C31" s="14"/>
      <c r="D31" s="14"/>
      <c r="E31" s="14"/>
      <c r="F31" s="14"/>
    </row>
    <row r="32" spans="1:6" x14ac:dyDescent="0.45">
      <c r="A32" s="14"/>
      <c r="B32" s="14"/>
      <c r="C32" s="14"/>
      <c r="D32" s="14"/>
      <c r="E32" s="14"/>
      <c r="F32" s="14"/>
    </row>
    <row r="33" spans="1:6" x14ac:dyDescent="0.45">
      <c r="A33" s="14"/>
      <c r="B33" s="14"/>
      <c r="C33" s="14"/>
      <c r="D33" s="14"/>
      <c r="E33" s="14"/>
      <c r="F33" s="14"/>
    </row>
    <row r="34" spans="1:6" x14ac:dyDescent="0.45">
      <c r="A34" s="14"/>
      <c r="B34" s="14"/>
      <c r="C34" s="14"/>
      <c r="D34" s="14"/>
      <c r="E34" s="14"/>
      <c r="F34" s="14"/>
    </row>
    <row r="35" spans="1:6" x14ac:dyDescent="0.45">
      <c r="A35" s="14"/>
      <c r="B35" s="14"/>
      <c r="C35" s="14"/>
      <c r="D35" s="14"/>
      <c r="E35" s="14"/>
      <c r="F35" s="14"/>
    </row>
  </sheetData>
  <mergeCells count="3">
    <mergeCell ref="A1:B1"/>
    <mergeCell ref="E1:F1"/>
    <mergeCell ref="A7:B7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FBB445-241D-42AC-8C37-467F40687A87}">
  <sheetPr codeName="Sheet6"/>
  <dimension ref="A1:H24"/>
  <sheetViews>
    <sheetView zoomScale="70" zoomScaleNormal="70" workbookViewId="0">
      <selection activeCell="D30" sqref="D30"/>
    </sheetView>
  </sheetViews>
  <sheetFormatPr defaultRowHeight="14.25" x14ac:dyDescent="0.45"/>
  <cols>
    <col min="1" max="1" width="25.1328125" customWidth="1"/>
    <col min="2" max="2" width="18.59765625" customWidth="1"/>
    <col min="3" max="7" width="20.86328125" customWidth="1"/>
    <col min="8" max="8" width="12.1328125" customWidth="1"/>
  </cols>
  <sheetData>
    <row r="1" spans="1:8" x14ac:dyDescent="0.45">
      <c r="A1" s="47" t="s">
        <v>25</v>
      </c>
      <c r="B1" s="47"/>
      <c r="C1" s="4"/>
      <c r="D1" s="4"/>
      <c r="E1" s="4"/>
      <c r="F1" s="4"/>
      <c r="G1" s="48" t="s">
        <v>40</v>
      </c>
      <c r="H1" s="48"/>
    </row>
    <row r="2" spans="1:8" x14ac:dyDescent="0.45">
      <c r="A2" s="6" t="s">
        <v>27</v>
      </c>
      <c r="B2" s="6"/>
      <c r="C2" s="6"/>
      <c r="D2" s="6"/>
      <c r="E2" s="6"/>
      <c r="F2" s="6"/>
      <c r="G2" s="6"/>
    </row>
    <row r="3" spans="1:8" x14ac:dyDescent="0.45">
      <c r="A3" s="6" t="s">
        <v>28</v>
      </c>
      <c r="B3" s="6"/>
      <c r="C3" s="6"/>
      <c r="D3" s="6"/>
      <c r="E3" s="6"/>
      <c r="F3" s="6"/>
      <c r="G3" s="6"/>
    </row>
    <row r="4" spans="1:8" x14ac:dyDescent="0.45">
      <c r="A4" s="6" t="s">
        <v>29</v>
      </c>
      <c r="B4" s="6"/>
      <c r="C4" s="6"/>
      <c r="D4" s="6"/>
      <c r="E4" s="6"/>
      <c r="F4" s="6"/>
      <c r="G4" s="6"/>
    </row>
    <row r="5" spans="1:8" x14ac:dyDescent="0.45">
      <c r="A5" s="6" t="s">
        <v>30</v>
      </c>
      <c r="B5" s="6"/>
      <c r="C5" s="6"/>
      <c r="D5" s="6"/>
      <c r="E5" s="6"/>
      <c r="F5" s="6"/>
      <c r="G5" s="6"/>
    </row>
    <row r="6" spans="1:8" x14ac:dyDescent="0.45">
      <c r="A6" s="7"/>
      <c r="B6" s="7"/>
      <c r="C6" s="7"/>
      <c r="D6" s="7"/>
      <c r="E6" s="7"/>
      <c r="F6" s="7"/>
      <c r="G6" s="7"/>
      <c r="H6" s="7"/>
    </row>
    <row r="7" spans="1:8" x14ac:dyDescent="0.45">
      <c r="A7" s="46" t="s">
        <v>41</v>
      </c>
      <c r="B7" s="46"/>
      <c r="C7" s="1"/>
      <c r="D7" s="1"/>
      <c r="E7" s="1"/>
      <c r="F7" s="1"/>
      <c r="G7" s="1"/>
      <c r="H7" s="1"/>
    </row>
    <row r="8" spans="1:8" x14ac:dyDescent="0.45">
      <c r="A8" s="11"/>
      <c r="B8" s="11"/>
      <c r="C8" s="11"/>
      <c r="D8" s="11"/>
      <c r="E8" s="11"/>
      <c r="F8" s="11"/>
      <c r="G8" s="11"/>
      <c r="H8" s="11"/>
    </row>
    <row r="9" spans="1:8" s="13" customFormat="1" ht="35.65" x14ac:dyDescent="0.45">
      <c r="A9" s="43" t="s">
        <v>13</v>
      </c>
      <c r="B9" s="43" t="s">
        <v>14</v>
      </c>
      <c r="C9" s="43" t="s">
        <v>16</v>
      </c>
      <c r="D9" s="43" t="s">
        <v>17</v>
      </c>
      <c r="E9" s="43" t="s">
        <v>18</v>
      </c>
      <c r="F9" s="43" t="s">
        <v>19</v>
      </c>
      <c r="G9" s="43" t="s">
        <v>20</v>
      </c>
      <c r="H9" s="43" t="s">
        <v>15</v>
      </c>
    </row>
    <row r="10" spans="1:8" x14ac:dyDescent="0.45">
      <c r="A10" s="44">
        <v>-1</v>
      </c>
      <c r="B10" s="44">
        <v>-2</v>
      </c>
      <c r="C10" s="44">
        <v>-3</v>
      </c>
      <c r="D10" s="44">
        <v>-4</v>
      </c>
      <c r="E10" s="44">
        <v>-5</v>
      </c>
      <c r="F10" s="44">
        <v>-6</v>
      </c>
      <c r="G10" s="44">
        <v>-7</v>
      </c>
      <c r="H10" s="44">
        <v>-8</v>
      </c>
    </row>
    <row r="11" spans="1:8" x14ac:dyDescent="0.45">
      <c r="A11" s="14"/>
      <c r="B11" s="14"/>
      <c r="C11" s="14"/>
      <c r="D11" s="14"/>
      <c r="E11" s="14"/>
      <c r="F11" s="14"/>
      <c r="G11" s="14"/>
      <c r="H11" s="18"/>
    </row>
    <row r="12" spans="1:8" x14ac:dyDescent="0.45">
      <c r="A12" s="14"/>
      <c r="B12" s="14"/>
      <c r="C12" s="14"/>
      <c r="D12" s="14"/>
      <c r="E12" s="14"/>
      <c r="F12" s="14"/>
      <c r="G12" s="14"/>
      <c r="H12" s="18"/>
    </row>
    <row r="13" spans="1:8" x14ac:dyDescent="0.45">
      <c r="A13" s="14"/>
      <c r="B13" s="14"/>
      <c r="C13" s="14"/>
      <c r="D13" s="14"/>
      <c r="E13" s="14"/>
      <c r="F13" s="14"/>
      <c r="G13" s="14"/>
      <c r="H13" s="18"/>
    </row>
    <row r="14" spans="1:8" x14ac:dyDescent="0.45">
      <c r="A14" s="14"/>
      <c r="B14" s="14"/>
      <c r="C14" s="14"/>
      <c r="D14" s="14"/>
      <c r="E14" s="14"/>
      <c r="F14" s="14"/>
      <c r="G14" s="14"/>
      <c r="H14" s="18"/>
    </row>
    <row r="15" spans="1:8" x14ac:dyDescent="0.45">
      <c r="A15" s="14"/>
      <c r="B15" s="14"/>
      <c r="C15" s="14"/>
      <c r="D15" s="14"/>
      <c r="E15" s="14"/>
      <c r="F15" s="14"/>
      <c r="G15" s="14"/>
      <c r="H15" s="18"/>
    </row>
    <row r="16" spans="1:8" x14ac:dyDescent="0.45">
      <c r="A16" s="14"/>
      <c r="B16" s="14"/>
      <c r="C16" s="14"/>
      <c r="D16" s="14"/>
      <c r="E16" s="14"/>
      <c r="F16" s="14"/>
      <c r="G16" s="14"/>
      <c r="H16" s="18"/>
    </row>
    <row r="17" spans="1:8" x14ac:dyDescent="0.45">
      <c r="A17" s="14"/>
      <c r="B17" s="14"/>
      <c r="C17" s="14"/>
      <c r="D17" s="14"/>
      <c r="E17" s="14"/>
      <c r="F17" s="14"/>
      <c r="G17" s="14"/>
      <c r="H17" s="18"/>
    </row>
    <row r="18" spans="1:8" x14ac:dyDescent="0.45">
      <c r="A18" s="14"/>
      <c r="B18" s="14"/>
      <c r="C18" s="14"/>
      <c r="D18" s="14"/>
      <c r="E18" s="14"/>
      <c r="F18" s="14"/>
      <c r="G18" s="14"/>
      <c r="H18" s="18"/>
    </row>
    <row r="19" spans="1:8" x14ac:dyDescent="0.45">
      <c r="A19" s="14"/>
      <c r="B19" s="14"/>
      <c r="C19" s="14"/>
      <c r="D19" s="14"/>
      <c r="E19" s="14"/>
      <c r="F19" s="14"/>
      <c r="G19" s="14"/>
      <c r="H19" s="18"/>
    </row>
    <row r="20" spans="1:8" x14ac:dyDescent="0.45">
      <c r="A20" s="14"/>
      <c r="B20" s="14"/>
      <c r="C20" s="14"/>
      <c r="D20" s="14"/>
      <c r="E20" s="14"/>
      <c r="F20" s="14"/>
      <c r="G20" s="14"/>
      <c r="H20" s="18"/>
    </row>
    <row r="21" spans="1:8" x14ac:dyDescent="0.45">
      <c r="A21" s="14"/>
      <c r="B21" s="14"/>
      <c r="C21" s="14"/>
      <c r="D21" s="14"/>
      <c r="E21" s="14"/>
      <c r="F21" s="14"/>
      <c r="G21" s="14"/>
      <c r="H21" s="18"/>
    </row>
    <row r="22" spans="1:8" x14ac:dyDescent="0.45">
      <c r="A22" s="14"/>
      <c r="B22" s="14"/>
      <c r="C22" s="14"/>
      <c r="D22" s="14"/>
      <c r="E22" s="14"/>
      <c r="F22" s="14"/>
      <c r="G22" s="14"/>
      <c r="H22" s="18"/>
    </row>
    <row r="23" spans="1:8" x14ac:dyDescent="0.45">
      <c r="A23" s="14"/>
      <c r="B23" s="14"/>
      <c r="C23" s="14"/>
      <c r="D23" s="14"/>
      <c r="E23" s="14"/>
      <c r="F23" s="14"/>
      <c r="G23" s="14"/>
      <c r="H23" s="18"/>
    </row>
    <row r="24" spans="1:8" x14ac:dyDescent="0.45">
      <c r="A24" s="14"/>
      <c r="B24" s="14"/>
      <c r="C24" s="14"/>
      <c r="D24" s="14"/>
      <c r="E24" s="14"/>
      <c r="F24" s="14"/>
      <c r="G24" s="14"/>
      <c r="H24" s="18"/>
    </row>
  </sheetData>
  <mergeCells count="3">
    <mergeCell ref="A1:B1"/>
    <mergeCell ref="G1:H1"/>
    <mergeCell ref="A7:B7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FC48CE-16A0-4F76-991F-FF01506351AE}">
  <sheetPr codeName="Sheet7"/>
  <dimension ref="A1:D13"/>
  <sheetViews>
    <sheetView zoomScale="70" zoomScaleNormal="70" workbookViewId="0">
      <selection activeCell="B10" sqref="B10:B17"/>
    </sheetView>
  </sheetViews>
  <sheetFormatPr defaultRowHeight="14.25" x14ac:dyDescent="0.45"/>
  <cols>
    <col min="1" max="1" width="52.1328125" bestFit="1" customWidth="1"/>
    <col min="2" max="2" width="20.1328125" bestFit="1" customWidth="1"/>
    <col min="3" max="3" width="6.1328125" customWidth="1"/>
    <col min="4" max="4" width="74.86328125" bestFit="1" customWidth="1"/>
  </cols>
  <sheetData>
    <row r="1" spans="1:4" x14ac:dyDescent="0.45">
      <c r="A1" s="4" t="s">
        <v>25</v>
      </c>
      <c r="B1" s="5" t="s">
        <v>42</v>
      </c>
      <c r="D1" s="4"/>
    </row>
    <row r="2" spans="1:4" x14ac:dyDescent="0.45">
      <c r="A2" s="6" t="s">
        <v>27</v>
      </c>
      <c r="B2" s="6"/>
    </row>
    <row r="3" spans="1:4" x14ac:dyDescent="0.45">
      <c r="A3" s="6" t="s">
        <v>28</v>
      </c>
      <c r="B3" s="6"/>
    </row>
    <row r="4" spans="1:4" x14ac:dyDescent="0.45">
      <c r="A4" s="6" t="s">
        <v>29</v>
      </c>
      <c r="B4" s="6"/>
    </row>
    <row r="5" spans="1:4" x14ac:dyDescent="0.45">
      <c r="A5" s="6" t="s">
        <v>30</v>
      </c>
      <c r="B5" s="6"/>
    </row>
    <row r="6" spans="1:4" x14ac:dyDescent="0.45">
      <c r="A6" s="7"/>
      <c r="B6" s="7"/>
      <c r="C6" s="7"/>
      <c r="D6" s="7"/>
    </row>
    <row r="7" spans="1:4" x14ac:dyDescent="0.45">
      <c r="A7" s="46" t="s">
        <v>43</v>
      </c>
      <c r="B7" s="46"/>
    </row>
    <row r="8" spans="1:4" x14ac:dyDescent="0.45">
      <c r="A8" s="8"/>
      <c r="B8" s="12"/>
    </row>
    <row r="9" spans="1:4" x14ac:dyDescent="0.45">
      <c r="A9" s="8"/>
      <c r="B9" s="44">
        <v>-1</v>
      </c>
    </row>
    <row r="10" spans="1:4" x14ac:dyDescent="0.45">
      <c r="A10" s="8" t="s">
        <v>44</v>
      </c>
      <c r="B10" s="45"/>
    </row>
    <row r="11" spans="1:4" x14ac:dyDescent="0.45">
      <c r="A11" s="8" t="s">
        <v>45</v>
      </c>
      <c r="B11" s="45"/>
      <c r="C11" s="14"/>
    </row>
    <row r="12" spans="1:4" x14ac:dyDescent="0.45">
      <c r="A12" s="8" t="s">
        <v>46</v>
      </c>
      <c r="B12" s="45"/>
      <c r="C12" s="14"/>
    </row>
    <row r="13" spans="1:4" x14ac:dyDescent="0.45">
      <c r="A13" s="8" t="s">
        <v>47</v>
      </c>
      <c r="B13" s="45"/>
      <c r="C13" s="14"/>
    </row>
  </sheetData>
  <mergeCells count="1">
    <mergeCell ref="A7:B7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11F58D-20BD-44DE-8EC9-C6C0B22959A9}">
  <sheetPr codeName="Sheet8"/>
  <dimension ref="A1:C11"/>
  <sheetViews>
    <sheetView zoomScale="70" zoomScaleNormal="70" workbookViewId="0">
      <selection activeCell="B10" sqref="B10:B11"/>
    </sheetView>
  </sheetViews>
  <sheetFormatPr defaultRowHeight="14.25" x14ac:dyDescent="0.45"/>
  <cols>
    <col min="1" max="1" width="71.3984375" bestFit="1" customWidth="1"/>
    <col min="2" max="2" width="20.1328125" bestFit="1" customWidth="1"/>
    <col min="4" max="4" width="76.3984375" bestFit="1" customWidth="1"/>
  </cols>
  <sheetData>
    <row r="1" spans="1:3" x14ac:dyDescent="0.45">
      <c r="A1" s="4" t="s">
        <v>25</v>
      </c>
      <c r="B1" s="5" t="s">
        <v>48</v>
      </c>
    </row>
    <row r="2" spans="1:3" x14ac:dyDescent="0.45">
      <c r="A2" s="6" t="s">
        <v>27</v>
      </c>
      <c r="B2" s="6"/>
    </row>
    <row r="3" spans="1:3" x14ac:dyDescent="0.45">
      <c r="A3" s="6" t="s">
        <v>28</v>
      </c>
      <c r="B3" s="6"/>
    </row>
    <row r="4" spans="1:3" x14ac:dyDescent="0.45">
      <c r="A4" s="6" t="s">
        <v>29</v>
      </c>
      <c r="B4" s="6"/>
    </row>
    <row r="5" spans="1:3" x14ac:dyDescent="0.45">
      <c r="A5" s="6" t="s">
        <v>30</v>
      </c>
      <c r="B5" s="6"/>
    </row>
    <row r="6" spans="1:3" x14ac:dyDescent="0.45">
      <c r="A6" s="7"/>
      <c r="B6" s="7"/>
    </row>
    <row r="7" spans="1:3" x14ac:dyDescent="0.45">
      <c r="A7" s="46" t="s">
        <v>49</v>
      </c>
      <c r="B7" s="46"/>
    </row>
    <row r="8" spans="1:3" x14ac:dyDescent="0.45">
      <c r="A8" s="8"/>
      <c r="B8" s="12"/>
    </row>
    <row r="9" spans="1:3" x14ac:dyDescent="0.45">
      <c r="A9" s="8"/>
      <c r="B9" s="44">
        <v>-1</v>
      </c>
    </row>
    <row r="10" spans="1:3" x14ac:dyDescent="0.45">
      <c r="A10" s="8" t="s">
        <v>32</v>
      </c>
      <c r="B10" s="45"/>
    </row>
    <row r="11" spans="1:3" x14ac:dyDescent="0.45">
      <c r="A11" s="8" t="s">
        <v>33</v>
      </c>
      <c r="B11" s="45"/>
      <c r="C11" s="14"/>
    </row>
  </sheetData>
  <mergeCells count="1">
    <mergeCell ref="A7:B7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8FE496-6873-4EAC-A4AC-D5F315D28DE6}">
  <sheetPr codeName="Sheet9"/>
  <dimension ref="A1:N26"/>
  <sheetViews>
    <sheetView zoomScale="70" zoomScaleNormal="70" workbookViewId="0">
      <selection activeCell="J10" sqref="J10"/>
    </sheetView>
  </sheetViews>
  <sheetFormatPr defaultRowHeight="14.25" x14ac:dyDescent="0.45"/>
  <cols>
    <col min="1" max="1" width="22.59765625" customWidth="1"/>
    <col min="2" max="2" width="17.86328125" bestFit="1" customWidth="1"/>
    <col min="3" max="12" width="18.1328125" customWidth="1"/>
    <col min="13" max="13" width="12.73046875" customWidth="1"/>
    <col min="14" max="14" width="25.86328125" customWidth="1"/>
  </cols>
  <sheetData>
    <row r="1" spans="1:14" x14ac:dyDescent="0.45">
      <c r="A1" s="47" t="s">
        <v>25</v>
      </c>
      <c r="B1" s="47"/>
      <c r="C1" s="4"/>
      <c r="D1" s="4"/>
      <c r="E1" s="4"/>
      <c r="F1" s="4"/>
      <c r="G1" s="4"/>
      <c r="H1" s="4"/>
      <c r="I1" s="4"/>
      <c r="M1" s="48" t="s">
        <v>50</v>
      </c>
      <c r="N1" s="48"/>
    </row>
    <row r="2" spans="1:14" x14ac:dyDescent="0.45">
      <c r="A2" s="6" t="s">
        <v>27</v>
      </c>
      <c r="B2" s="6"/>
      <c r="C2" s="6"/>
      <c r="D2" s="6"/>
      <c r="E2" s="6"/>
      <c r="F2" s="6"/>
      <c r="G2" s="6"/>
      <c r="H2" s="6"/>
    </row>
    <row r="3" spans="1:14" x14ac:dyDescent="0.45">
      <c r="A3" s="6" t="s">
        <v>28</v>
      </c>
      <c r="B3" s="6"/>
      <c r="C3" s="6"/>
      <c r="D3" s="6"/>
      <c r="E3" s="6"/>
      <c r="F3" s="6"/>
      <c r="G3" s="6"/>
      <c r="H3" s="6"/>
    </row>
    <row r="4" spans="1:14" x14ac:dyDescent="0.45">
      <c r="A4" s="6" t="s">
        <v>29</v>
      </c>
      <c r="B4" s="6"/>
      <c r="C4" s="6"/>
      <c r="D4" s="6"/>
      <c r="E4" s="6"/>
      <c r="F4" s="6"/>
      <c r="G4" s="6"/>
      <c r="H4" s="6"/>
    </row>
    <row r="5" spans="1:14" x14ac:dyDescent="0.45">
      <c r="A5" s="6" t="s">
        <v>30</v>
      </c>
      <c r="B5" s="6"/>
      <c r="C5" s="6"/>
      <c r="D5" s="6"/>
      <c r="E5" s="6"/>
      <c r="F5" s="6"/>
      <c r="G5" s="6"/>
      <c r="H5" s="6"/>
    </row>
    <row r="7" spans="1:14" x14ac:dyDescent="0.45">
      <c r="A7" s="46" t="s">
        <v>51</v>
      </c>
      <c r="B7" s="46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</row>
    <row r="8" spans="1:14" x14ac:dyDescent="0.45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</row>
    <row r="9" spans="1:14" s="13" customFormat="1" ht="70.5" x14ac:dyDescent="0.45">
      <c r="A9" s="43" t="s">
        <v>13</v>
      </c>
      <c r="B9" s="43" t="s">
        <v>14</v>
      </c>
      <c r="C9" s="43" t="s">
        <v>1</v>
      </c>
      <c r="D9" s="43" t="s">
        <v>2</v>
      </c>
      <c r="E9" s="43" t="s">
        <v>3</v>
      </c>
      <c r="F9" s="43" t="s">
        <v>4</v>
      </c>
      <c r="G9" s="43" t="s">
        <v>5</v>
      </c>
      <c r="H9" s="43" t="s">
        <v>6</v>
      </c>
      <c r="I9" s="43" t="s">
        <v>7</v>
      </c>
      <c r="J9" s="43" t="s">
        <v>8</v>
      </c>
      <c r="K9" s="43" t="s">
        <v>9</v>
      </c>
      <c r="L9" s="43" t="s">
        <v>11</v>
      </c>
      <c r="M9" s="43" t="s">
        <v>15</v>
      </c>
      <c r="N9" s="43" t="s">
        <v>12</v>
      </c>
    </row>
    <row r="10" spans="1:14" x14ac:dyDescent="0.45">
      <c r="A10" s="44">
        <v>-1</v>
      </c>
      <c r="B10" s="44">
        <v>-2</v>
      </c>
      <c r="C10" s="44">
        <v>-3</v>
      </c>
      <c r="D10" s="44">
        <v>-4</v>
      </c>
      <c r="E10" s="44">
        <v>-5</v>
      </c>
      <c r="F10" s="44">
        <v>-6</v>
      </c>
      <c r="G10" s="44">
        <v>-7</v>
      </c>
      <c r="H10" s="44">
        <v>-8</v>
      </c>
      <c r="I10" s="44">
        <v>-9</v>
      </c>
      <c r="J10" s="44">
        <v>-10</v>
      </c>
      <c r="K10" s="44">
        <v>-11</v>
      </c>
      <c r="L10" s="44">
        <v>-12</v>
      </c>
      <c r="M10" s="44">
        <v>-13</v>
      </c>
      <c r="N10" s="44">
        <v>-14</v>
      </c>
    </row>
    <row r="11" spans="1:14" x14ac:dyDescent="0.45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8"/>
      <c r="N11" s="14"/>
    </row>
    <row r="12" spans="1:14" x14ac:dyDescent="0.45">
      <c r="A12" s="14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8"/>
      <c r="N12" s="14"/>
    </row>
    <row r="13" spans="1:14" x14ac:dyDescent="0.45">
      <c r="A13" s="14"/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8"/>
      <c r="N13" s="14"/>
    </row>
    <row r="14" spans="1:14" x14ac:dyDescent="0.45">
      <c r="A14" s="14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8"/>
      <c r="N14" s="14"/>
    </row>
    <row r="15" spans="1:14" x14ac:dyDescent="0.45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8"/>
      <c r="N15" s="14"/>
    </row>
    <row r="16" spans="1:14" x14ac:dyDescent="0.45">
      <c r="A16" s="14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8"/>
      <c r="N16" s="14"/>
    </row>
    <row r="17" spans="1:14" x14ac:dyDescent="0.45">
      <c r="A17" s="14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8"/>
      <c r="N17" s="14"/>
    </row>
    <row r="18" spans="1:14" x14ac:dyDescent="0.45">
      <c r="A18" s="14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8"/>
      <c r="N18" s="14"/>
    </row>
    <row r="19" spans="1:14" x14ac:dyDescent="0.45">
      <c r="A19" s="14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8"/>
      <c r="N19" s="14"/>
    </row>
    <row r="20" spans="1:14" x14ac:dyDescent="0.45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8"/>
      <c r="N20" s="14"/>
    </row>
    <row r="21" spans="1:14" x14ac:dyDescent="0.45">
      <c r="A21" s="14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8"/>
      <c r="N21" s="14"/>
    </row>
    <row r="22" spans="1:14" x14ac:dyDescent="0.45">
      <c r="A22" s="14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8"/>
      <c r="N22" s="14"/>
    </row>
    <row r="23" spans="1:14" x14ac:dyDescent="0.45">
      <c r="A23" s="14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8"/>
      <c r="N23" s="14"/>
    </row>
    <row r="24" spans="1:14" x14ac:dyDescent="0.45">
      <c r="A24" s="14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8"/>
      <c r="N24" s="14"/>
    </row>
    <row r="25" spans="1:14" x14ac:dyDescent="0.45">
      <c r="A25" s="14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8"/>
      <c r="N25" s="14"/>
    </row>
    <row r="26" spans="1:14" x14ac:dyDescent="0.45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8"/>
      <c r="N26" s="14"/>
    </row>
  </sheetData>
  <mergeCells count="3">
    <mergeCell ref="A1:B1"/>
    <mergeCell ref="M1:N1"/>
    <mergeCell ref="A7:B7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PRADocScanCheck xmlns="814d62cb-2db6-4c25-ab62-b9075facbc11">false</APRADocScanCheck>
    <j163382b748246d3b6e7caae71dbeeb0 xmlns="814d62cb-2db6-4c25-ab62-b9075facbc11">
      <Terms xmlns="http://schemas.microsoft.com/office/infopath/2007/PartnerControls">
        <TermInfo xmlns="http://schemas.microsoft.com/office/infopath/2007/PartnerControls">
          <TermName xmlns="http://schemas.microsoft.com/office/infopath/2007/PartnerControls">Draft</TermName>
          <TermId xmlns="http://schemas.microsoft.com/office/infopath/2007/PartnerControls">0e1556d2-3fe8-443a-ada7-3620563b46b3</TermId>
        </TermInfo>
      </Terms>
    </j163382b748246d3b6e7caae71dbeeb0>
    <l003ee8eff60461aa1bd0027aba92ea4 xmlns="814d62cb-2db6-4c25-ab62-b9075facbc11">
      <Terms xmlns="http://schemas.microsoft.com/office/infopath/2007/PartnerControls">
        <TermInfo xmlns="http://schemas.microsoft.com/office/infopath/2007/PartnerControls">
          <TermName xmlns="http://schemas.microsoft.com/office/infopath/2007/PartnerControls">Insurance</TermName>
          <TermId xmlns="http://schemas.microsoft.com/office/infopath/2007/PartnerControls">d1257cad-5902-48d4-84ea-13f71a3edbb9</TermId>
        </TermInfo>
      </Terms>
    </l003ee8eff60461aa1bd0027aba92ea4>
    <APRASecurityClassification xmlns="814d62cb-2db6-4c25-ab62-b9075facbc11">OFFICIAL</APRASecurityClassification>
    <p10c80fc2da942ae8f2ea9b33b6ea0ba xmlns="814d62cb-2db6-4c25-ab62-b9075facbc11">
      <Terms xmlns="http://schemas.microsoft.com/office/infopath/2007/PartnerControls"/>
    </p10c80fc2da942ae8f2ea9b33b6ea0ba>
    <_dlc_DocId xmlns="814d62cb-2db6-4c25-ab62-b9075facbc11">7WC3YXYA5MPQ-1167724290-8491</_dlc_DocId>
    <APRAOwner xmlns="814d62cb-2db6-4c25-ab62-b9075facbc11">
      <UserInfo>
        <DisplayName/>
        <AccountId xsi:nil="true"/>
        <AccountType/>
      </UserInfo>
    </APRAOwner>
    <ka2715b9eb154114a4f57d7fbf82ec75 xmlns="814d62cb-2db6-4c25-ab62-b9075facbc11">
      <Terms xmlns="http://schemas.microsoft.com/office/infopath/2007/PartnerControls"/>
    </ka2715b9eb154114a4f57d7fbf82ec75>
    <pa005173035e41c3986b37b8e650f3ef xmlns="814d62cb-2db6-4c25-ab62-b9075facbc11">
      <Terms xmlns="http://schemas.microsoft.com/office/infopath/2007/PartnerControls"/>
    </pa005173035e41c3986b37b8e650f3ef>
    <APRADescription xmlns="814d62cb-2db6-4c25-ab62-b9075facbc11">Review of AASB 17 Actuarial forms in APRA Connect</APRADescription>
    <APRAApprovedBy xmlns="814d62cb-2db6-4c25-ab62-b9075facbc11">
      <UserInfo>
        <DisplayName/>
        <AccountId xsi:nil="true"/>
        <AccountType/>
      </UserInfo>
    </APRAApprovedBy>
    <APRAMeetingNumber xmlns="814d62cb-2db6-4c25-ab62-b9075facbc11" xsi:nil="true"/>
    <i08e72d8ce2b4ffa9361f9f4e0a63abc xmlns="814d62cb-2db6-4c25-ab62-b9075facbc11">
      <Terms xmlns="http://schemas.microsoft.com/office/infopath/2007/PartnerControls"/>
    </i08e72d8ce2b4ffa9361f9f4e0a63abc>
    <APRAMeetingDate xmlns="814d62cb-2db6-4c25-ab62-b9075facbc11" xsi:nil="true"/>
    <APRAKeywords xmlns="814d62cb-2db6-4c25-ab62-b9075facbc11">APRA Connect</APRAKeywords>
    <i05115a133414b4dabee2531e4b46b67 xmlns="814d62cb-2db6-4c25-ab62-b9075facbc11">
      <Terms xmlns="http://schemas.microsoft.com/office/infopath/2007/PartnerControls">
        <TermInfo xmlns="http://schemas.microsoft.com/office/infopath/2007/PartnerControls">
          <TermName xmlns="http://schemas.microsoft.com/office/infopath/2007/PartnerControls">Data collection</TermName>
          <TermId xmlns="http://schemas.microsoft.com/office/infopath/2007/PartnerControls">9c208ec1-acb8-4005-ba1a-e7d4ed62ea16</TermId>
        </TermInfo>
        <TermInfo xmlns="http://schemas.microsoft.com/office/infopath/2007/PartnerControls">
          <TermName xmlns="http://schemas.microsoft.com/office/infopath/2007/PartnerControls"> Development</TermName>
          <TermId xmlns="http://schemas.microsoft.com/office/infopath/2007/PartnerControls">7276960b-cd04-4fd9-bbf6-f5b03d867772</TermId>
        </TermInfo>
      </Terms>
    </i05115a133414b4dabee2531e4b46b67>
    <ic4067bd02f14cf3a95ad35878404a71 xmlns="814d62cb-2db6-4c25-ab62-b9075facbc11">
      <Terms xmlns="http://schemas.microsoft.com/office/infopath/2007/PartnerControls"/>
    </ic4067bd02f14cf3a95ad35878404a71>
    <k4bcc0d734474fea9fb713d9c415b4b0 xmlns="814d62cb-2db6-4c25-ab62-b9075facbc11">
      <Terms xmlns="http://schemas.microsoft.com/office/infopath/2007/PartnerControls"/>
    </k4bcc0d734474fea9fb713d9c415b4b0>
    <_dlc_DocIdUrl xmlns="814d62cb-2db6-4c25-ab62-b9075facbc11">
      <Url>https://im/committees/AASB17SG/_layouts/15/DocIdRedir.aspx?ID=7WC3YXYA5MPQ-1167724290-8491</Url>
      <Description>7WC3YXYA5MPQ-1167724290-8491</Description>
    </_dlc_DocIdUrl>
    <j724204a644741eb9f777fcb03fe8840 xmlns="814d62cb-2db6-4c25-ab62-b9075facbc11">
      <Terms xmlns="http://schemas.microsoft.com/office/infopath/2007/PartnerControls"/>
    </j724204a644741eb9f777fcb03fe8840>
    <APRADate xmlns="814d62cb-2db6-4c25-ab62-b9075facbc11" xsi:nil="true"/>
    <aa36a5a650d54f768f171f4d17b8b238 xmlns="814d62cb-2db6-4c25-ab62-b9075facbc11">
      <Terms xmlns="http://schemas.microsoft.com/office/infopath/2007/PartnerControls"/>
    </aa36a5a650d54f768f171f4d17b8b238>
    <b37d8d7e823543f58f89056343a9035c xmlns="814d62cb-2db6-4c25-ab62-b9075facbc11">
      <Terms xmlns="http://schemas.microsoft.com/office/infopath/2007/PartnerControls"/>
    </b37d8d7e823543f58f89056343a9035c>
    <d9a849fd1b8e46ada0321eb0681a10ee xmlns="814d62cb-2db6-4c25-ab62-b9075facbc11">
      <Terms xmlns="http://schemas.microsoft.com/office/infopath/2007/PartnerControls"/>
    </d9a849fd1b8e46ada0321eb0681a10ee>
    <APRAApprovalDate xmlns="814d62cb-2db6-4c25-ab62-b9075facbc11" xsi:nil="true"/>
    <h67caa35a4114acd8e15fe89b3f29f9e xmlns="814d62cb-2db6-4c25-ab62-b9075facbc11">
      <Terms xmlns="http://schemas.microsoft.com/office/infopath/2007/PartnerControls">
        <TermInfo xmlns="http://schemas.microsoft.com/office/infopath/2007/PartnerControls">
          <TermName xmlns="http://schemas.microsoft.com/office/infopath/2007/PartnerControls">Specification</TermName>
          <TermId xmlns="http://schemas.microsoft.com/office/infopath/2007/PartnerControls">2fe4e256-7608-45b4-bef2-f3ade93266f8</TermId>
        </TermInfo>
      </Terms>
    </h67caa35a4114acd8e15fe89b3f29f9e>
    <TaxCatchAll xmlns="814d62cb-2db6-4c25-ab62-b9075facbc11">
      <Value>237</Value>
      <Value>106</Value>
      <Value>114</Value>
      <Value>1</Value>
      <Value>126</Value>
    </TaxCatchAll>
    <APRAActivityID xmlns="814d62cb-2db6-4c25-ab62-b9075facbc11" xsi:nil="true"/>
  </documentManagement>
</p:properties>
</file>

<file path=customXml/item3.xml><?xml version="1.0" encoding="utf-8"?>
<?mso-contentType ?>
<SharedContentType xmlns="Microsoft.SharePoint.Taxonomy.ContentTypeSync" SourceId="8aef97a4-ded2-4e4a-9fbc-e666dae3ecd2" ContentTypeId="0x0101008CA7A4F8331B45C7B0D3158B4994D0CA02" PreviousValue="false"/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Standard Content" ma:contentTypeID="0x0101008CA7A4F8331B45C7B0D3158B4994D0CA0200C8033C9D012DE44095D62E1BABD5043A" ma:contentTypeVersion="30" ma:contentTypeDescription="Create a new document." ma:contentTypeScope="" ma:versionID="04d183df3dd06aeeeada7a6de24718cf">
  <xsd:schema xmlns:xsd="http://www.w3.org/2001/XMLSchema" xmlns:xs="http://www.w3.org/2001/XMLSchema" xmlns:p="http://schemas.microsoft.com/office/2006/metadata/properties" xmlns:ns1="814d62cb-2db6-4c25-ab62-b9075facbc11" targetNamespace="http://schemas.microsoft.com/office/2006/metadata/properties" ma:root="true" ma:fieldsID="d6ac4db6ad2bc408e531c5031ef9213a" ns1:_="">
    <xsd:import namespace="814d62cb-2db6-4c25-ab62-b9075facbc11"/>
    <xsd:element name="properties">
      <xsd:complexType>
        <xsd:sequence>
          <xsd:element name="documentManagement">
            <xsd:complexType>
              <xsd:all>
                <xsd:element ref="ns1:_dlc_DocIdUrl" minOccurs="0"/>
                <xsd:element ref="ns1:APRADescription" minOccurs="0"/>
                <xsd:element ref="ns1:APRAActivityID" minOccurs="0"/>
                <xsd:element ref="ns1:APRASecurityClassification"/>
                <xsd:element ref="ns1:APRAKeywords" minOccurs="0"/>
                <xsd:element ref="ns1:APRADate" minOccurs="0"/>
                <xsd:element ref="ns1:APRAOwner" minOccurs="0"/>
                <xsd:element ref="ns1:APRAApprovedBy" minOccurs="0"/>
                <xsd:element ref="ns1:APRAApprovalDate" minOccurs="0"/>
                <xsd:element ref="ns1:APRAEntityID" minOccurs="0"/>
                <xsd:element ref="ns1:APRAEntityName" minOccurs="0"/>
                <xsd:element ref="ns1:Received" minOccurs="0"/>
                <xsd:element ref="ns1:From-Address" minOccurs="0"/>
                <xsd:element ref="ns1:To-Address" minOccurs="0"/>
                <xsd:element ref="ns1:Attachment" minOccurs="0"/>
                <xsd:element ref="ns1:Conversation" minOccurs="0"/>
                <xsd:element ref="ns1:APRADocScanCheck" minOccurs="0"/>
                <xsd:element ref="ns1:j163382b748246d3b6e7caae71dbeeb0" minOccurs="0"/>
                <xsd:element ref="ns1:f284b4f8578a44cfae4f67a86df81119" minOccurs="0"/>
                <xsd:element ref="ns1:_dlc_DocIdPersistId" minOccurs="0"/>
                <xsd:element ref="ns1:i05115a133414b4dabee2531e4b46b67" minOccurs="0"/>
                <xsd:element ref="ns1:h67caa35a4114acd8e15fe89b3f29f9e" minOccurs="0"/>
                <xsd:element ref="ns1:pa005173035e41c3986b37b8e650f3ef" minOccurs="0"/>
                <xsd:element ref="ns1:p10c80fc2da942ae8f2ea9b33b6ea0ba" minOccurs="0"/>
                <xsd:element ref="ns1:ka2715b9eb154114a4f57d7fbf82ec75" minOccurs="0"/>
                <xsd:element ref="ns1:TaxCatchAll" minOccurs="0"/>
                <xsd:element ref="ns1:i08e72d8ce2b4ffa9361f9f4e0a63abc" minOccurs="0"/>
                <xsd:element ref="ns1:TaxCatchAllLabel" minOccurs="0"/>
                <xsd:element ref="ns1:ic4067bd02f14cf3a95ad35878404a71" minOccurs="0"/>
                <xsd:element ref="ns1:l003ee8eff60461aa1bd0027aba92ea4" minOccurs="0"/>
                <xsd:element ref="ns1:b37d8d7e823543f58f89056343a9035c" minOccurs="0"/>
                <xsd:element ref="ns1:_dlc_DocId" minOccurs="0"/>
                <xsd:element ref="ns1:aa36a5a650d54f768f171f4d17b8b238" minOccurs="0"/>
                <xsd:element ref="ns1:j724204a644741eb9f777fcb03fe8840" minOccurs="0"/>
                <xsd:element ref="ns1:m2df5fdf6d1643b4a596982762bb3d00" minOccurs="0"/>
                <xsd:element ref="ns1:k4bcc0d734474fea9fb713d9c415b4b0" minOccurs="0"/>
                <xsd:element ref="ns1:d9a849fd1b8e46ada0321eb0681a10ee" minOccurs="0"/>
                <xsd:element ref="ns1:APRAMeetingDate" minOccurs="0"/>
                <xsd:element ref="ns1:APRAMeetingNumb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4d62cb-2db6-4c25-ab62-b9075facbc11" elementFormDefault="qualified">
    <xsd:import namespace="http://schemas.microsoft.com/office/2006/documentManagement/types"/>
    <xsd:import namespace="http://schemas.microsoft.com/office/infopath/2007/PartnerControls"/>
    <xsd:element name="_dlc_DocIdUrl" ma:index="0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APRADescription" ma:index="3" nillable="true" ma:displayName="Description" ma:internalName="APRADescription" ma:readOnly="false">
      <xsd:simpleType>
        <xsd:restriction base="dms:Note"/>
      </xsd:simpleType>
    </xsd:element>
    <xsd:element name="APRAActivityID" ma:index="4" nillable="true" ma:displayName="Activity ID" ma:internalName="APRAActivityID" ma:readOnly="false">
      <xsd:simpleType>
        <xsd:restriction base="dms:Text"/>
      </xsd:simpleType>
    </xsd:element>
    <xsd:element name="APRASecurityClassification" ma:index="8" ma:displayName="Security classification" ma:default="OFFICIAL: Sensitive" ma:hidden="true" ma:internalName="APRASecurityClassification" ma:readOnly="false">
      <xsd:simpleType>
        <xsd:restriction base="dms:Choice">
          <xsd:enumeration value="OFFICIAL"/>
          <xsd:enumeration value="OFFICIAL: Sensitive"/>
          <xsd:enumeration value="OFFICIAL: Sensitive (APRA Act s56)"/>
          <xsd:enumeration value="OFFICIAL: Sensitive (Personal privacy)"/>
          <xsd:enumeration value="OFFICIAL: Sensitive (Legal privilege)"/>
          <xsd:enumeration value="OFFICIAL: Sensitive: NATIONAL CABINET"/>
          <xsd:enumeration value="OFFICIAL: Sensitive: NATIONAL CABINET (APRA Act s56)"/>
          <xsd:enumeration value="OFFICIAL: Sensitive: NATIONAL CABINET (Personal privacy)"/>
          <xsd:enumeration value="OFFICIAL: Sensitive: NATIONAL CABINET (Legal privilege)"/>
          <xsd:enumeration value="PROTECTED"/>
          <xsd:enumeration value="PROTECTED (APRA Act s56)"/>
          <xsd:enumeration value="PROTECTED (Personal privacy)"/>
          <xsd:enumeration value="PROTECTED (Legal privilege)"/>
          <xsd:enumeration value="PROTECTED: CABINET"/>
          <xsd:enumeration value="PROTECTED: CABINET (APRA Act s56)"/>
          <xsd:enumeration value="PROTECTED: CABINET (Personal privacy)"/>
          <xsd:enumeration value="PROTECTED: CABINET (Legal privilege)"/>
          <xsd:enumeration value="PROTECTED: NATIONAL CABINET"/>
          <xsd:enumeration value="PROTECTED: NATIONAL CABINET (APRA Act s56)"/>
          <xsd:enumeration value="PROTECTED: NATIONAL CABINET (Personal privacy)"/>
          <xsd:enumeration value="PROTECTED: NATIONAL CABINET (Legal privilege)"/>
          <xsd:enumeration value="UNCLASSIFIED"/>
          <xsd:enumeration value="DLM: For Official Use Only"/>
          <xsd:enumeration value="DLM: Sensitive"/>
          <xsd:enumeration value="DLM: Sensitive: Legal"/>
          <xsd:enumeration value="DLM: Sensitive: Personal"/>
          <xsd:enumeration value="PROTECTED: Sensitive: Cabinet"/>
          <xsd:enumeration value="UNOFFICIAL"/>
        </xsd:restriction>
      </xsd:simpleType>
    </xsd:element>
    <xsd:element name="APRAKeywords" ma:index="16" nillable="true" ma:displayName="Keywords" ma:internalName="APRAKeywords" ma:readOnly="false">
      <xsd:simpleType>
        <xsd:restriction base="dms:Text"/>
      </xsd:simpleType>
    </xsd:element>
    <xsd:element name="APRADate" ma:index="18" nillable="true" ma:displayName="Date" ma:format="DateOnly" ma:internalName="APRADate" ma:readOnly="false">
      <xsd:simpleType>
        <xsd:restriction base="dms:DateTime"/>
      </xsd:simpleType>
    </xsd:element>
    <xsd:element name="APRAOwner" ma:index="21" nillable="true" ma:displayName="Owner" ma:list="UserInfo" ma:internalName="APRAOwner" ma:readOnly="fals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APRAApprovedBy" ma:index="22" nillable="true" ma:displayName="Approved by" ma:list="UserInfo" ma:internalName="APRAApprovedBy" ma:readOnly="fals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APRAApprovalDate" ma:index="23" nillable="true" ma:displayName="Approval date" ma:format="DateOnly" ma:internalName="APRAApprovalDate" ma:readOnly="false">
      <xsd:simpleType>
        <xsd:restriction base="dms:DateTime"/>
      </xsd:simpleType>
    </xsd:element>
    <xsd:element name="APRAEntityID" ma:index="24" nillable="true" ma:displayName="Entity ID" ma:internalName="APRAEntityID" ma:readOnly="true">
      <xsd:simpleType>
        <xsd:restriction base="dms:Text"/>
      </xsd:simpleType>
    </xsd:element>
    <xsd:element name="APRAEntityName" ma:index="25" nillable="true" ma:displayName="Entity name" ma:internalName="APRAEntityName" ma:readOnly="true">
      <xsd:simpleType>
        <xsd:restriction base="dms:Text"/>
      </xsd:simpleType>
    </xsd:element>
    <xsd:element name="Received" ma:index="28" nillable="true" ma:displayName="Received" ma:format="DateTime" ma:internalName="Received" ma:readOnly="true">
      <xsd:simpleType>
        <xsd:restriction base="dms:DateTime"/>
      </xsd:simpleType>
    </xsd:element>
    <xsd:element name="From-Address" ma:index="29" nillable="true" ma:displayName="From-Address" ma:internalName="From_x002d_Address" ma:readOnly="true">
      <xsd:simpleType>
        <xsd:restriction base="dms:Text"/>
      </xsd:simpleType>
    </xsd:element>
    <xsd:element name="To-Address" ma:index="30" nillable="true" ma:displayName="To-Address" ma:internalName="To_x002d_Address" ma:readOnly="true">
      <xsd:simpleType>
        <xsd:restriction base="dms:Text"/>
      </xsd:simpleType>
    </xsd:element>
    <xsd:element name="Attachment" ma:index="31" nillable="true" ma:displayName="Attachment" ma:internalName="Attachment" ma:readOnly="true">
      <xsd:simpleType>
        <xsd:restriction base="dms:Boolean"/>
      </xsd:simpleType>
    </xsd:element>
    <xsd:element name="Conversation" ma:index="32" nillable="true" ma:displayName="Conversation" ma:internalName="Conversation" ma:readOnly="true">
      <xsd:simpleType>
        <xsd:restriction base="dms:Text"/>
      </xsd:simpleType>
    </xsd:element>
    <xsd:element name="APRADocScanCheck" ma:index="33" nillable="true" ma:displayName="Scanned document checked" ma:default="0" ma:internalName="APRADocScanCheck" ma:readOnly="false">
      <xsd:simpleType>
        <xsd:restriction base="dms:Boolean"/>
      </xsd:simpleType>
    </xsd:element>
    <xsd:element name="j163382b748246d3b6e7caae71dbeeb0" ma:index="34" ma:taxonomy="true" ma:internalName="j163382b748246d3b6e7caae71dbeeb0" ma:taxonomyFieldName="APRAStatus" ma:displayName="Status" ma:readOnly="false" ma:default="1;#Draft|0e1556d2-3fe8-443a-ada7-3620563b46b3" ma:fieldId="{3163382b-7482-46d3-b6e7-caae71dbeeb0}" ma:sspId="8aef97a4-ded2-4e4a-9fbc-e666dae3ecd2" ma:termSetId="7eb4e65e-417b-4c63-9676-ecbbffa46ffa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f284b4f8578a44cfae4f67a86df81119" ma:index="35" nillable="true" ma:taxonomy="true" ma:internalName="f284b4f8578a44cfae4f67a86df81119" ma:taxonomyFieldName="APRAReportingGroup" ma:displayName="Reporting group" ma:readOnly="true" ma:fieldId="{f284b4f8-578a-44cf-ae4f-67a86df81119}" ma:sspId="8aef97a4-ded2-4e4a-9fbc-e666dae3ecd2" ma:termSetId="c09f06e2-9097-495c-bd1d-5eef1197c3c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_dlc_DocIdPersistId" ma:index="37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i05115a133414b4dabee2531e4b46b67" ma:index="39" ma:taxonomy="true" ma:internalName="i05115a133414b4dabee2531e4b46b67" ma:taxonomyFieldName="APRAActivity" ma:displayName="Activity" ma:readOnly="false" ma:fieldId="{205115a1-3341-4b4d-abee-2531e4b46b67}" ma:taxonomyMulti="true" ma:sspId="8aef97a4-ded2-4e4a-9fbc-e666dae3ecd2" ma:termSetId="0a2aee47-fbed-4b43-b934-0547b3421a8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67caa35a4114acd8e15fe89b3f29f9e" ma:index="40" ma:taxonomy="true" ma:internalName="h67caa35a4114acd8e15fe89b3f29f9e" ma:taxonomyFieldName="APRADocumentType" ma:displayName="Document type" ma:readOnly="false" ma:fieldId="{167caa35-a411-4acd-8e15-fe89b3f29f9e}" ma:taxonomyMulti="true" ma:sspId="8aef97a4-ded2-4e4a-9fbc-e666dae3ecd2" ma:termSetId="af1c35f7-5763-4cde-bc1a-b0c7e164f1e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pa005173035e41c3986b37b8e650f3ef" ma:index="41" nillable="true" ma:taxonomy="true" ma:internalName="pa005173035e41c3986b37b8e650f3ef" ma:taxonomyFieldName="APRAExternalOrganisation" ma:displayName="External organisation" ma:readOnly="false" ma:fieldId="{9a005173-035e-41c3-986b-37b8e650f3ef}" ma:taxonomyMulti="true" ma:sspId="8aef97a4-ded2-4e4a-9fbc-e666dae3ecd2" ma:termSetId="8f5dd4ac-0a4b-4ffd-a2d2-a2e85755e1c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p10c80fc2da942ae8f2ea9b33b6ea0ba" ma:index="43" nillable="true" ma:taxonomy="true" ma:internalName="p10c80fc2da942ae8f2ea9b33b6ea0ba" ma:taxonomyFieldName="APRACostCentre" ma:displayName="Cost Centre/Team" ma:readOnly="false" ma:fieldId="{910c80fc-2da9-42ae-8f2e-a9b33b6ea0ba}" ma:taxonomyMulti="true" ma:sspId="8aef97a4-ded2-4e4a-9fbc-e666dae3ecd2" ma:termSetId="f265c3b6-05fc-4e2c-ba60-4d4988c2d86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ka2715b9eb154114a4f57d7fbf82ec75" ma:index="45" nillable="true" ma:taxonomy="true" ma:internalName="ka2715b9eb154114a4f57d7fbf82ec75" ma:taxonomyFieldName="APRAPeriod" ma:displayName="Period" ma:readOnly="false" ma:fieldId="{4a2715b9-eb15-4114-a4f5-7d7fbf82ec75}" ma:taxonomyMulti="true" ma:sspId="8aef97a4-ded2-4e4a-9fbc-e666dae3ecd2" ma:termSetId="1a5cf56a-d80d-4891-bac9-68519ce5a3a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46" nillable="true" ma:displayName="Taxonomy Catch All Column" ma:hidden="true" ma:list="{7b5b8982-6f74-48c9-9268-42c628fd1be6}" ma:internalName="TaxCatchAll" ma:showField="CatchAllData" ma:web="e3b62e1b-357d-4d42-becf-206c8aada0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i08e72d8ce2b4ffa9361f9f4e0a63abc" ma:index="47" nillable="true" ma:taxonomy="true" ma:internalName="i08e72d8ce2b4ffa9361f9f4e0a63abc" ma:taxonomyFieldName="APRAYear" ma:displayName="Year" ma:readOnly="false" ma:fieldId="{208e72d8-ce2b-4ffa-9361-f9f4e0a63abc}" ma:taxonomyMulti="true" ma:sspId="8aef97a4-ded2-4e4a-9fbc-e666dae3ecd2" ma:termSetId="b4e5147a-ac61-437a-b431-73cf5e3f50b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Label" ma:index="48" nillable="true" ma:displayName="Taxonomy Catch All Column1" ma:hidden="true" ma:list="{7b5b8982-6f74-48c9-9268-42c628fd1be6}" ma:internalName="TaxCatchAllLabel" ma:readOnly="true" ma:showField="CatchAllDataLabel" ma:web="e3b62e1b-357d-4d42-becf-206c8aada0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ic4067bd02f14cf3a95ad35878404a71" ma:index="49" nillable="true" ma:taxonomy="true" ma:internalName="ic4067bd02f14cf3a95ad35878404a71" ma:taxonomyFieldName="APRAIRTR" ma:displayName="Industry risk/thematic review" ma:readOnly="false" ma:fieldId="{2c4067bd-02f1-4cf3-a95a-d35878404a71}" ma:taxonomyMulti="true" ma:sspId="8aef97a4-ded2-4e4a-9fbc-e666dae3ecd2" ma:termSetId="6721df7c-916a-435f-a198-7feb96db397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l003ee8eff60461aa1bd0027aba92ea4" ma:index="50" nillable="true" ma:taxonomy="true" ma:internalName="l003ee8eff60461aa1bd0027aba92ea4" ma:taxonomyFieldName="APRAIndustry" ma:displayName="Industry/Sector" ma:readOnly="false" ma:fieldId="{5003ee8e-ff60-461a-a1bd-0027aba92ea4}" ma:taxonomyMulti="true" ma:sspId="8aef97a4-ded2-4e4a-9fbc-e666dae3ecd2" ma:termSetId="d46a36ff-b81c-47a6-84c2-b6a574ca6a5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37d8d7e823543f58f89056343a9035c" ma:index="51" nillable="true" ma:taxonomy="true" ma:internalName="b37d8d7e823543f58f89056343a9035c" ma:taxonomyFieldName="APRALegislation" ma:displayName="Legislation" ma:readOnly="false" ma:fieldId="{b37d8d7e-8235-43f5-8f89-056343a9035c}" ma:taxonomyMulti="true" ma:sspId="8aef97a4-ded2-4e4a-9fbc-e666dae3ecd2" ma:termSetId="67e0a470-b4af-4691-908a-b900ee38db35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_dlc_DocId" ma:index="52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aa36a5a650d54f768f171f4d17b8b238" ma:index="53" nillable="true" ma:taxonomy="true" ma:internalName="aa36a5a650d54f768f171f4d17b8b238" ma:taxonomyFieldName="APRAPRSG" ma:displayName="Prudential/Reporting Standards and Guidance" ma:readOnly="false" ma:fieldId="{aa36a5a6-50d5-4f76-8f17-1f4d17b8b238}" ma:taxonomyMulti="true" ma:sspId="8aef97a4-ded2-4e4a-9fbc-e666dae3ecd2" ma:termSetId="1abfbd64-a7ba-41ad-bd44-677dfc6b15d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724204a644741eb9f777fcb03fe8840" ma:index="55" nillable="true" ma:taxonomy="true" ma:internalName="j724204a644741eb9f777fcb03fe8840" ma:taxonomyFieldName="APRACategory" ma:displayName="Category" ma:readOnly="false" ma:fieldId="{3724204a-6447-41eb-9f77-7fcb03fe8840}" ma:taxonomyMulti="true" ma:sspId="8aef97a4-ded2-4e4a-9fbc-e666dae3ecd2" ma:termSetId="41464afd-e131-42da-a884-f3396a619f5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2df5fdf6d1643b4a596982762bb3d00" ma:index="56" nillable="true" ma:taxonomy="true" ma:internalName="m2df5fdf6d1643b4a596982762bb3d00" ma:taxonomyFieldName="APRAPeerGroup" ma:displayName="Peer group" ma:readOnly="true" ma:fieldId="{62df5fdf-6d16-43b4-a596-982762bb3d00}" ma:sspId="8aef97a4-ded2-4e4a-9fbc-e666dae3ecd2" ma:termSetId="c3795591-82c1-4a32-b59e-800e245eddf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k4bcc0d734474fea9fb713d9c415b4b0" ma:index="57" nillable="true" ma:taxonomy="true" ma:internalName="k4bcc0d734474fea9fb713d9c415b4b0" ma:taxonomyFieldName="APRAEntityAdviceSupport" ma:displayName="Entity (advice/support)" ma:readOnly="false" ma:fieldId="{44bcc0d7-3447-4fea-9fb7-13d9c415b4b0}" ma:taxonomyMulti="true" ma:sspId="8aef97a4-ded2-4e4a-9fbc-e666dae3ecd2" ma:termSetId="65e4e273-0c24-4815-bb8d-38cd0e8111f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d9a849fd1b8e46ada0321eb0681a10ee" ma:index="59" nillable="true" ma:taxonomy="true" ma:internalName="d9a849fd1b8e46ada0321eb0681a10ee" ma:taxonomyFieldName="IT_x0020_system_x0020_type" ma:displayName="IT system type" ma:readOnly="false" ma:default="" ma:fieldId="{d9a849fd-1b8e-46ad-a032-1eb0681a10ee}" ma:sspId="8aef97a4-ded2-4e4a-9fbc-e666dae3ecd2" ma:termSetId="a68d55e5-4bde-43c7-bab2-2f4763c2c76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APRAMeetingDate" ma:index="61" nillable="true" ma:displayName="Meeting date" ma:format="DateOnly" ma:internalName="APRAMeetingDate" ma:readOnly="false">
      <xsd:simpleType>
        <xsd:restriction base="dms:DateTime"/>
      </xsd:simpleType>
    </xsd:element>
    <xsd:element name="APRAMeetingNumber" ma:index="62" nillable="true" ma:displayName="Meeting no." ma:internalName="APRAMeetingNumber" ma:readOnly="fals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44" ma:displayName="Content Type"/>
        <xsd:element ref="dc:title" minOccurs="0" maxOccurs="1" ma:index="2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68A6A07-68CE-43B8-A02F-05C23B13934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4EDE30E-677E-4215-8FB8-EF7C5F884583}">
  <ds:schemaRefs>
    <ds:schemaRef ds:uri="http://www.w3.org/XML/1998/namespace"/>
    <ds:schemaRef ds:uri="http://schemas.microsoft.com/office/2006/documentManagement/types"/>
    <ds:schemaRef ds:uri="http://purl.org/dc/terms/"/>
    <ds:schemaRef ds:uri="814d62cb-2db6-4c25-ab62-b9075facbc11"/>
    <ds:schemaRef ds:uri="http://purl.org/dc/dcmitype/"/>
    <ds:schemaRef ds:uri="http://schemas.openxmlformats.org/package/2006/metadata/core-properties"/>
    <ds:schemaRef ds:uri="http://schemas.microsoft.com/office/2006/metadata/properties"/>
    <ds:schemaRef ds:uri="http://schemas.microsoft.com/office/infopath/2007/PartnerControl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519765FC-D679-4E34-AA4B-0EB2139DDB77}">
  <ds:schemaRefs>
    <ds:schemaRef ds:uri="Microsoft.SharePoint.Taxonomy.ContentTypeSync"/>
  </ds:schemaRefs>
</ds:datastoreItem>
</file>

<file path=customXml/itemProps4.xml><?xml version="1.0" encoding="utf-8"?>
<ds:datastoreItem xmlns:ds="http://schemas.openxmlformats.org/officeDocument/2006/customXml" ds:itemID="{9652761A-08CF-430B-9D18-B7DE810E925D}">
  <ds:schemaRefs>
    <ds:schemaRef ds:uri="http://schemas.microsoft.com/sharepoint/events"/>
  </ds:schemaRefs>
</ds:datastoreItem>
</file>

<file path=customXml/itemProps5.xml><?xml version="1.0" encoding="utf-8"?>
<ds:datastoreItem xmlns:ds="http://schemas.openxmlformats.org/officeDocument/2006/customXml" ds:itemID="{15175147-74CE-49BA-B291-727192BC892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14d62cb-2db6-4c25-ab62-b9075facbc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EntityDetails</vt:lpstr>
      <vt:lpstr>GRS_115_1_G_Table_1</vt:lpstr>
      <vt:lpstr>GRS_115_1_G_Table_2</vt:lpstr>
      <vt:lpstr>GRS_115_1_G_Table_3</vt:lpstr>
      <vt:lpstr>GRS_115_1_G_Table_4</vt:lpstr>
      <vt:lpstr>GRS_115_1_G_Table_5</vt:lpstr>
      <vt:lpstr>GRS_115_1_G_Table_6</vt:lpstr>
      <vt:lpstr>GRS_115_1_G_Table_7</vt:lpstr>
      <vt:lpstr>GRS_115_1_G_Table_8</vt:lpstr>
      <vt:lpstr>GRS_115_1_G_Table_9</vt:lpstr>
      <vt:lpstr>GRS_115_1_G_Table_10</vt:lpstr>
      <vt:lpstr>Playback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GRS 115.1.G - Excel Markup-VizorImport</dc:title>
  <dc:creator>David Thorley</dc:creator>
  <cp:keywords>[SEC=OFFICIAL]</cp:keywords>
  <cp:lastModifiedBy>John Nalsson</cp:lastModifiedBy>
  <dcterms:created xsi:type="dcterms:W3CDTF">2022-09-29T06:31:07Z</dcterms:created>
  <dcterms:modified xsi:type="dcterms:W3CDTF">2023-03-24T00:57:12Z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M_ProtectiveMarkingImage_Header">
    <vt:lpwstr>C:\Program Files\Common Files\janusNET Shared\janusSEAL\Images\DocumentSlashBlue.png</vt:lpwstr>
  </property>
  <property fmtid="{D5CDD505-2E9C-101B-9397-08002B2CF9AE}" pid="3" name="PM_Caveats_Count">
    <vt:lpwstr>0</vt:lpwstr>
  </property>
  <property fmtid="{D5CDD505-2E9C-101B-9397-08002B2CF9AE}" pid="4" name="PM_DisplayValueSecClassificationWithQualifier">
    <vt:lpwstr>OFFICIAL</vt:lpwstr>
  </property>
  <property fmtid="{D5CDD505-2E9C-101B-9397-08002B2CF9AE}" pid="5" name="PM_Qualifier">
    <vt:lpwstr/>
  </property>
  <property fmtid="{D5CDD505-2E9C-101B-9397-08002B2CF9AE}" pid="6" name="PM_SecurityClassification">
    <vt:lpwstr>OFFICIAL</vt:lpwstr>
  </property>
  <property fmtid="{D5CDD505-2E9C-101B-9397-08002B2CF9AE}" pid="7" name="PM_InsertionValue">
    <vt:lpwstr>OFFICIAL</vt:lpwstr>
  </property>
  <property fmtid="{D5CDD505-2E9C-101B-9397-08002B2CF9AE}" pid="8" name="PM_Originating_FileId">
    <vt:lpwstr>11CE58E30CC540469853AA0670343220</vt:lpwstr>
  </property>
  <property fmtid="{D5CDD505-2E9C-101B-9397-08002B2CF9AE}" pid="9" name="PM_ProtectiveMarkingValue_Footer">
    <vt:lpwstr>OFFICIAL</vt:lpwstr>
  </property>
  <property fmtid="{D5CDD505-2E9C-101B-9397-08002B2CF9AE}" pid="10" name="PM_Originator_Hash_SHA1">
    <vt:lpwstr>F53426E26D0537D9B61BAAFF5531C0A12D8B75F0</vt:lpwstr>
  </property>
  <property fmtid="{D5CDD505-2E9C-101B-9397-08002B2CF9AE}" pid="11" name="PM_OriginationTimeStamp">
    <vt:lpwstr>2022-11-06T11:47:26Z</vt:lpwstr>
  </property>
  <property fmtid="{D5CDD505-2E9C-101B-9397-08002B2CF9AE}" pid="12" name="PM_ProtectiveMarkingValue_Header">
    <vt:lpwstr>OFFICIAL</vt:lpwstr>
  </property>
  <property fmtid="{D5CDD505-2E9C-101B-9397-08002B2CF9AE}" pid="13" name="PM_ProtectiveMarkingImage_Footer">
    <vt:lpwstr>C:\Program Files\Common Files\janusNET Shared\janusSEAL\Images\DocumentSlashBlue.png</vt:lpwstr>
  </property>
  <property fmtid="{D5CDD505-2E9C-101B-9397-08002B2CF9AE}" pid="14" name="PM_Namespace">
    <vt:lpwstr>gov.au</vt:lpwstr>
  </property>
  <property fmtid="{D5CDD505-2E9C-101B-9397-08002B2CF9AE}" pid="15" name="PM_Version">
    <vt:lpwstr>2018.4</vt:lpwstr>
  </property>
  <property fmtid="{D5CDD505-2E9C-101B-9397-08002B2CF9AE}" pid="16" name="PM_Note">
    <vt:lpwstr/>
  </property>
  <property fmtid="{D5CDD505-2E9C-101B-9397-08002B2CF9AE}" pid="17" name="PM_Markers">
    <vt:lpwstr/>
  </property>
  <property fmtid="{D5CDD505-2E9C-101B-9397-08002B2CF9AE}" pid="18" name="PM_Display">
    <vt:lpwstr>OFFICIAL</vt:lpwstr>
  </property>
  <property fmtid="{D5CDD505-2E9C-101B-9397-08002B2CF9AE}" pid="19" name="PMUuid">
    <vt:lpwstr>v=2022.2;d=gov.au;g=46DD6D7C-8107-577B-BC6E-F348953B2E44</vt:lpwstr>
  </property>
  <property fmtid="{D5CDD505-2E9C-101B-9397-08002B2CF9AE}" pid="20" name="PM_Hash_Version">
    <vt:lpwstr>2022.1</vt:lpwstr>
  </property>
  <property fmtid="{D5CDD505-2E9C-101B-9397-08002B2CF9AE}" pid="21" name="MSIP_Label_c0129afb-6481-4f92-bc9f-5a4a6346364d_SetDate">
    <vt:lpwstr>2022-11-06T11:47:26Z</vt:lpwstr>
  </property>
  <property fmtid="{D5CDD505-2E9C-101B-9397-08002B2CF9AE}" pid="22" name="PM_Hash_Salt_Prev">
    <vt:lpwstr>BF8EE5E56871AA0157B7407CB2758271</vt:lpwstr>
  </property>
  <property fmtid="{D5CDD505-2E9C-101B-9397-08002B2CF9AE}" pid="23" name="PM_Hash_Salt">
    <vt:lpwstr>0E4F01352CBC20710EA24DC09CB6AFD6</vt:lpwstr>
  </property>
  <property fmtid="{D5CDD505-2E9C-101B-9397-08002B2CF9AE}" pid="24" name="PM_Hash_SHA1">
    <vt:lpwstr>76577747D1D4ACFB07AAE348DF327F395E114880</vt:lpwstr>
  </property>
  <property fmtid="{D5CDD505-2E9C-101B-9397-08002B2CF9AE}" pid="25" name="PM_OriginatorUserAccountName_SHA256">
    <vt:lpwstr>739E6D0533C69D46C7709A748462D9E1ED0B6EE8D120658EB699EB0A8C7885C4</vt:lpwstr>
  </property>
  <property fmtid="{D5CDD505-2E9C-101B-9397-08002B2CF9AE}" pid="26" name="PM_OriginatorDomainName_SHA256">
    <vt:lpwstr>ECBDE2B44A971754412B3FB70606937A119CC0D4B6C1B658A40FBD41C30BE3EC</vt:lpwstr>
  </property>
  <property fmtid="{D5CDD505-2E9C-101B-9397-08002B2CF9AE}" pid="27" name="MSIP_Label_c0129afb-6481-4f92-bc9f-5a4a6346364d_Name">
    <vt:lpwstr>OFFICIAL</vt:lpwstr>
  </property>
  <property fmtid="{D5CDD505-2E9C-101B-9397-08002B2CF9AE}" pid="28" name="MSIP_Label_c0129afb-6481-4f92-bc9f-5a4a6346364d_SiteId">
    <vt:lpwstr>c05e3ffd-b491-4431-9809-e61d4dc78816</vt:lpwstr>
  </property>
  <property fmtid="{D5CDD505-2E9C-101B-9397-08002B2CF9AE}" pid="29" name="MSIP_Label_c0129afb-6481-4f92-bc9f-5a4a6346364d_Enabled">
    <vt:lpwstr>true</vt:lpwstr>
  </property>
  <property fmtid="{D5CDD505-2E9C-101B-9397-08002B2CF9AE}" pid="30" name="PM_PrintOutPlacement_XLS">
    <vt:lpwstr/>
  </property>
  <property fmtid="{D5CDD505-2E9C-101B-9397-08002B2CF9AE}" pid="31" name="IsLocked">
    <vt:lpwstr>Yes</vt:lpwstr>
  </property>
  <property fmtid="{D5CDD505-2E9C-101B-9397-08002B2CF9AE}" pid="32" name="APRACostCentre">
    <vt:lpwstr/>
  </property>
  <property fmtid="{D5CDD505-2E9C-101B-9397-08002B2CF9AE}" pid="33" name="ContentTypeId">
    <vt:lpwstr>0x0101008CA7A4F8331B45C7B0D3158B4994D0CA0200C8033C9D012DE44095D62E1BABD5043A</vt:lpwstr>
  </property>
  <property fmtid="{D5CDD505-2E9C-101B-9397-08002B2CF9AE}" pid="34" name="IT system type">
    <vt:lpwstr/>
  </property>
  <property fmtid="{D5CDD505-2E9C-101B-9397-08002B2CF9AE}" pid="35" name="_dlc_DocIdItemGuid">
    <vt:lpwstr>8d9b14e3-837b-4f21-9d5c-9856f241c1dd</vt:lpwstr>
  </property>
  <property fmtid="{D5CDD505-2E9C-101B-9397-08002B2CF9AE}" pid="36" name="APRACategory">
    <vt:lpwstr/>
  </property>
  <property fmtid="{D5CDD505-2E9C-101B-9397-08002B2CF9AE}" pid="37" name="APRAStatus">
    <vt:lpwstr>1;#Draft|0e1556d2-3fe8-443a-ada7-3620563b46b3</vt:lpwstr>
  </property>
  <property fmtid="{D5CDD505-2E9C-101B-9397-08002B2CF9AE}" pid="38" name="APRADocumentType">
    <vt:lpwstr>237;#Specification|2fe4e256-7608-45b4-bef2-f3ade93266f8</vt:lpwstr>
  </property>
  <property fmtid="{D5CDD505-2E9C-101B-9397-08002B2CF9AE}" pid="39" name="APRAPRSG">
    <vt:lpwstr/>
  </property>
  <property fmtid="{D5CDD505-2E9C-101B-9397-08002B2CF9AE}" pid="40" name="APRAEntityAdviceSupport">
    <vt:lpwstr/>
  </property>
  <property fmtid="{D5CDD505-2E9C-101B-9397-08002B2CF9AE}" pid="41" name="APRAActivity">
    <vt:lpwstr>114;#Data collection|9c208ec1-acb8-4005-ba1a-e7d4ed62ea16;#126;# Development|7276960b-cd04-4fd9-bbf6-f5b03d867772</vt:lpwstr>
  </property>
  <property fmtid="{D5CDD505-2E9C-101B-9397-08002B2CF9AE}" pid="42" name="APRALegislation">
    <vt:lpwstr/>
  </property>
  <property fmtid="{D5CDD505-2E9C-101B-9397-08002B2CF9AE}" pid="43" name="APRAYear">
    <vt:lpwstr/>
  </property>
  <property fmtid="{D5CDD505-2E9C-101B-9397-08002B2CF9AE}" pid="44" name="APRAIndustry">
    <vt:lpwstr>106;#Insurance|d1257cad-5902-48d4-84ea-13f71a3edbb9</vt:lpwstr>
  </property>
  <property fmtid="{D5CDD505-2E9C-101B-9397-08002B2CF9AE}" pid="45" name="APRAExternalOrganisation">
    <vt:lpwstr/>
  </property>
  <property fmtid="{D5CDD505-2E9C-101B-9397-08002B2CF9AE}" pid="46" name="APRAIRTR">
    <vt:lpwstr/>
  </property>
  <property fmtid="{D5CDD505-2E9C-101B-9397-08002B2CF9AE}" pid="47" name="APRAPeriod">
    <vt:lpwstr/>
  </property>
  <property fmtid="{D5CDD505-2E9C-101B-9397-08002B2CF9AE}" pid="48" name="RecordPoint_WorkflowType">
    <vt:lpwstr>ActiveSubmitStub</vt:lpwstr>
  </property>
  <property fmtid="{D5CDD505-2E9C-101B-9397-08002B2CF9AE}" pid="49" name="RecordPoint_ActiveItemSiteId">
    <vt:lpwstr>{84af826e-2518-4772-bac2-7b8081da2087}</vt:lpwstr>
  </property>
  <property fmtid="{D5CDD505-2E9C-101B-9397-08002B2CF9AE}" pid="50" name="RecordPoint_ActiveItemListId">
    <vt:lpwstr>{fc59aca8-863e-4c39-b69a-97632099c4a0}</vt:lpwstr>
  </property>
  <property fmtid="{D5CDD505-2E9C-101B-9397-08002B2CF9AE}" pid="51" name="RecordPoint_ActiveItemUniqueId">
    <vt:lpwstr>{8d9b14e3-837b-4f21-9d5c-9856f241c1dd}</vt:lpwstr>
  </property>
  <property fmtid="{D5CDD505-2E9C-101B-9397-08002B2CF9AE}" pid="52" name="RecordPoint_ActiveItemWebId">
    <vt:lpwstr>{e3b62e1b-357d-4d42-becf-206c8aada0ef}</vt:lpwstr>
  </property>
  <property fmtid="{D5CDD505-2E9C-101B-9397-08002B2CF9AE}" pid="53" name="RecordPoint_RecordNumberSubmitted">
    <vt:lpwstr>R0001735304</vt:lpwstr>
  </property>
  <property fmtid="{D5CDD505-2E9C-101B-9397-08002B2CF9AE}" pid="54" name="RecordPoint_SubmissionCompleted">
    <vt:lpwstr>2023-01-18T17:37:34.3538404+11:00</vt:lpwstr>
  </property>
  <property fmtid="{D5CDD505-2E9C-101B-9397-08002B2CF9AE}" pid="55" name="RecordPoint_SubmissionDate">
    <vt:lpwstr/>
  </property>
  <property fmtid="{D5CDD505-2E9C-101B-9397-08002B2CF9AE}" pid="56" name="RecordPoint_ActiveItemMoved">
    <vt:lpwstr/>
  </property>
  <property fmtid="{D5CDD505-2E9C-101B-9397-08002B2CF9AE}" pid="57" name="RecordPoint_RecordFormat">
    <vt:lpwstr/>
  </property>
  <property fmtid="{D5CDD505-2E9C-101B-9397-08002B2CF9AE}" pid="58" name="PM_SecurityClassification_Prev">
    <vt:lpwstr>OFFICIAL</vt:lpwstr>
  </property>
  <property fmtid="{D5CDD505-2E9C-101B-9397-08002B2CF9AE}" pid="59" name="PM_Qualifier_Prev">
    <vt:lpwstr/>
  </property>
  <property fmtid="{D5CDD505-2E9C-101B-9397-08002B2CF9AE}" pid="60" name="MSIP_Label_c0129afb-6481-4f92-bc9f-5a4a6346364d_Method">
    <vt:lpwstr>Privileged</vt:lpwstr>
  </property>
  <property fmtid="{D5CDD505-2E9C-101B-9397-08002B2CF9AE}" pid="61" name="PMHMAC">
    <vt:lpwstr>v=2022.1;a=SHA256;h=31DF2EB5A7F2000BB590441CB71313D7BBAFDDAF3DCC0287FDD12E7E28A6836C</vt:lpwstr>
  </property>
  <property fmtid="{D5CDD505-2E9C-101B-9397-08002B2CF9AE}" pid="62" name="MSIP_Label_c0129afb-6481-4f92-bc9f-5a4a6346364d_ContentBits">
    <vt:lpwstr>0</vt:lpwstr>
  </property>
  <property fmtid="{D5CDD505-2E9C-101B-9397-08002B2CF9AE}" pid="63" name="MSIP_Label_c0129afb-6481-4f92-bc9f-5a4a6346364d_ActionId">
    <vt:lpwstr>80fed1a2056a4fe19f5949070519546b</vt:lpwstr>
  </property>
</Properties>
</file>