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hidePivotFieldList="1" defaultThemeVersion="124226"/>
  <mc:AlternateContent xmlns:mc="http://schemas.openxmlformats.org/markup-compatibility/2006">
    <mc:Choice Requires="x15">
      <x15ac:absPath xmlns:x15ac="http://schemas.microsoft.com/office/spreadsheetml/2010/11/ac" url="\\internal.apra.gov.au\users$\Sydney\axahum\Desktop\"/>
    </mc:Choice>
  </mc:AlternateContent>
  <xr:revisionPtr revIDLastSave="0" documentId="8_{849C9FF7-7478-4372-895A-BFA6FEDBAAE8}" xr6:coauthVersionLast="47" xr6:coauthVersionMax="47" xr10:uidLastSave="{00000000-0000-0000-0000-000000000000}"/>
  <bookViews>
    <workbookView xWindow="-98" yWindow="-98" windowWidth="21795" windowHeight="13996" tabRatio="763" firstSheet="1" activeTab="1" xr2:uid="{00000000-000D-0000-FFFF-FFFF00000000}"/>
  </bookViews>
  <sheets>
    <sheet name="Mozart Reports" sheetId="36" state="veryHidden" r:id="rId1"/>
    <sheet name="Cover" sheetId="35" r:id="rId2"/>
    <sheet name="Notes" sheetId="131" r:id="rId3"/>
    <sheet name="Contents" sheetId="89" r:id="rId4"/>
    <sheet name="Key Stats" sheetId="125" r:id="rId5"/>
    <sheet name="Table 1a" sheetId="42" r:id="rId6"/>
    <sheet name="Table 1b" sheetId="70" r:id="rId7"/>
    <sheet name="Table 2" sheetId="66" r:id="rId8"/>
    <sheet name="Table 3" sheetId="10" r:id="rId9"/>
    <sheet name="Table 4" sheetId="67" r:id="rId10"/>
    <sheet name="Table 5" sheetId="58" r:id="rId11"/>
    <sheet name="Table 6a" sheetId="68" r:id="rId12"/>
    <sheet name="Table 6b" sheetId="78" r:id="rId13"/>
    <sheet name="Table 6c" sheetId="79" r:id="rId14"/>
    <sheet name="Table 7a" sheetId="69" r:id="rId15"/>
    <sheet name="Table 7b" sheetId="72" r:id="rId16"/>
    <sheet name="Table 7c" sheetId="73" r:id="rId17"/>
    <sheet name="Table 8a" sheetId="133" r:id="rId18"/>
    <sheet name="Table 8b" sheetId="134" r:id="rId19"/>
    <sheet name="Friendly Societies" sheetId="26" r:id="rId20"/>
    <sheet name="Explanatory notes" sheetId="62" r:id="rId21"/>
  </sheets>
  <definedNames>
    <definedName name="CLASSIFICATION">'Friendly Societies'!$A$4:$B$13</definedName>
    <definedName name="_xlnm.Print_Area" localSheetId="3">Contents!$A$1:$D$33</definedName>
    <definedName name="_xlnm.Print_Area" localSheetId="1">Cover!$A$1:$A$16</definedName>
    <definedName name="_xlnm.Print_Area" localSheetId="20">'Explanatory notes'!$A$1:$C$17</definedName>
    <definedName name="_xlnm.Print_Area" localSheetId="19">'Friendly Societies'!$A$1:$B$17</definedName>
    <definedName name="_xlnm.Print_Area" localSheetId="4">'Key Stats'!$A$1:$D$41</definedName>
    <definedName name="_xlnm.Print_Area" localSheetId="2">Notes!$A$1:$C$32</definedName>
    <definedName name="_xlnm.Print_Area" localSheetId="5">'Table 1a'!$A$1:$F$52</definedName>
    <definedName name="_xlnm.Print_Area" localSheetId="6">'Table 1b'!$A$1:$F$27</definedName>
    <definedName name="_xlnm.Print_Area" localSheetId="7">'Table 2'!$A$1:$D$30</definedName>
    <definedName name="_xlnm.Print_Area" localSheetId="8">'Table 3'!$A$1:$F$34</definedName>
    <definedName name="_xlnm.Print_Area" localSheetId="9">'Table 4'!$A$1:$D$43</definedName>
    <definedName name="_xlnm.Print_Area" localSheetId="10">'Table 5'!$A$1:$B$69</definedName>
    <definedName name="_xlnm.Print_Area" localSheetId="11">'Table 6a'!$A$1:$N$15</definedName>
    <definedName name="_xlnm.Print_Area" localSheetId="12">'Table 6b'!$A$1:$N$15</definedName>
    <definedName name="_xlnm.Print_Area" localSheetId="13">'Table 6c'!$A$1:$N$15</definedName>
    <definedName name="_xlnm.Print_Area" localSheetId="14">'Table 7a'!$A$1:$O$15</definedName>
    <definedName name="_xlnm.Print_Area" localSheetId="15">'Table 7b'!$A$1:$O$15</definedName>
    <definedName name="_xlnm.Print_Area" localSheetId="16">'Table 7c'!$A$1:$O$15</definedName>
    <definedName name="_xlnm.Print_Area" localSheetId="17">'Table 8a'!$A$1:$L$15</definedName>
    <definedName name="_xlnm.Print_Area" localSheetId="18">'Table 8b'!$A$1:$O$52</definedName>
    <definedName name="Reference_Period">'Friendly Societies'!#REF!</definedName>
    <definedName name="Tab_1A_Data">'Table 1a'!$B$5:$F$48</definedName>
    <definedName name="Tab_1B_Data">'Table 1b'!$B$5:$F$22</definedName>
    <definedName name="Tab_2A_Data">'Table 2'!$B$5:$C$26</definedName>
    <definedName name="Tab_2B_Data">'Table 2'!$D$5:$D$26</definedName>
    <definedName name="Tab_3_Data">'Table 3'!$B$5:$F$31</definedName>
    <definedName name="Tab_41_Data">'Table 4'!$B$5:$C$38</definedName>
    <definedName name="Tab_42_Data">'Table 4'!$D$5:$D$38</definedName>
    <definedName name="Tab_5A_Data">'Table 5'!$B$5:$B$17</definedName>
    <definedName name="Tab_5B_Data">'Table 5'!$B$20:$B$33</definedName>
    <definedName name="Tab_5C_Data">'Table 5'!$B$35:$B$48</definedName>
    <definedName name="Tab_5D_Data">'Table 5'!$B$50:$B$63</definedName>
    <definedName name="Tab_5E_Data">'Table 5'!$B$65:$B$68</definedName>
    <definedName name="Tab_6A_Data">'Table 6a'!$A$5:$N$14</definedName>
    <definedName name="Tab_6B_Data">'Table 6b'!$A$5:$N$14</definedName>
    <definedName name="Tab_6C_Data">'Table 6c'!$A$5:$N$14</definedName>
    <definedName name="Tab_7A_Data">'Table 7a'!$A$5:$O$14</definedName>
    <definedName name="Tab_7B_Data">'Table 7b'!$A$5:$O$14</definedName>
    <definedName name="Tab_7C_Data">'Table 7c'!$A$5:$O$14</definedName>
    <definedName name="Tab_8A_Data">'Table 8a'!$A$5:$L$14</definedName>
    <definedName name="Tab_8B_1_Data">'Table 8b'!$A$6:$O$15</definedName>
    <definedName name="Tab_8B_2_Data">'Table 8b'!$A$18:$O$27</definedName>
    <definedName name="Tab_8B_3_Data">'Table 8b'!$A$30:$O$39</definedName>
    <definedName name="Tab_8B_4_Data">'Table 8b'!$A$42:$O$51</definedName>
    <definedName name="Tab_KeyStats1_Data">'Key Stats'!$B$6:$D$11</definedName>
    <definedName name="Tab_KeyStats2_Data">'Key Stats'!$B$16:$C$24</definedName>
    <definedName name="Tab_KeyStats2B_Data">'Key Stats'!$D$16:$D$25</definedName>
    <definedName name="Tab_KeyStats3_Data">'Key Stats'!$B$29:$C$37</definedName>
    <definedName name="Tab_KeyStats3B">'Key Stats'!$D$29:$D$38</definedName>
    <definedName name="Z_CE7EBE67_DCEA_4A6B_A7CE_D3282729E0AF_.wvu.PrintArea" localSheetId="3">Contents!$A$2:$D$61</definedName>
    <definedName name="Z_CE7EBE67_DCEA_4A6B_A7CE_D3282729E0AF_.wvu.PrintArea" localSheetId="20">'Explanatory notes'!$A$2:$C$11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67" l="1"/>
  <c r="A16" i="67"/>
  <c r="A17" i="67"/>
  <c r="A26" i="67"/>
  <c r="A27" i="67"/>
  <c r="A28" i="67"/>
</calcChain>
</file>

<file path=xl/sharedStrings.xml><?xml version="1.0" encoding="utf-8"?>
<sst xmlns="http://schemas.openxmlformats.org/spreadsheetml/2006/main" count="635" uniqueCount="298">
  <si>
    <t>Key statistics</t>
  </si>
  <si>
    <t>Other</t>
  </si>
  <si>
    <t>Investment income</t>
  </si>
  <si>
    <t>Net profit / loss after tax</t>
  </si>
  <si>
    <t>Number of entities</t>
  </si>
  <si>
    <t>Total assets</t>
  </si>
  <si>
    <t>Total liabilities</t>
  </si>
  <si>
    <t>Share capital</t>
  </si>
  <si>
    <t>Reserves</t>
  </si>
  <si>
    <t>5252b4973d36416b9b7c02071eb7d4de</t>
  </si>
  <si>
    <t>Net assets</t>
  </si>
  <si>
    <t>Statistics</t>
  </si>
  <si>
    <t xml:space="preserve">Borrowings </t>
  </si>
  <si>
    <t>Policy owner retained profits</t>
  </si>
  <si>
    <t>Shareholder retained profits</t>
  </si>
  <si>
    <t>Management service fees</t>
  </si>
  <si>
    <t>Other revenue</t>
  </si>
  <si>
    <t>Total revenue</t>
  </si>
  <si>
    <t>Operating expenses</t>
  </si>
  <si>
    <t>Other expenses</t>
  </si>
  <si>
    <t>Total expenses</t>
  </si>
  <si>
    <t>Profit / loss before tax</t>
  </si>
  <si>
    <t>Tax</t>
  </si>
  <si>
    <t>Investment revenue</t>
  </si>
  <si>
    <t>Other operating expenses</t>
  </si>
  <si>
    <t>Realised/unrealised gains/losses</t>
  </si>
  <si>
    <t>Gross contractual regular contributions</t>
  </si>
  <si>
    <t>Reinsured contractual regular contributions</t>
  </si>
  <si>
    <t>Other movement in gross contractual regular contribution over the year</t>
  </si>
  <si>
    <t>Gross reduction in respect of unrecouped acquisition expense</t>
  </si>
  <si>
    <t>Total gross best estimate liability</t>
  </si>
  <si>
    <t>Gross value of future profits - policy owner</t>
  </si>
  <si>
    <t>Gross management services</t>
  </si>
  <si>
    <t>Gross policy liability</t>
  </si>
  <si>
    <t>Reinsured reduction of unrecouped acquisition cost</t>
  </si>
  <si>
    <t>Total reinsured best estimate liability</t>
  </si>
  <si>
    <t>Reinsured value of future profits - policy owner</t>
  </si>
  <si>
    <t>Reinsured management services</t>
  </si>
  <si>
    <t>Reinsured policy liability</t>
  </si>
  <si>
    <t>Net policy liability</t>
  </si>
  <si>
    <t>Investment earnings on assets in excess of policy liabilities</t>
  </si>
  <si>
    <t>Profit margins emerging</t>
  </si>
  <si>
    <t>Mortality (net of reinsurance)</t>
  </si>
  <si>
    <t>Morbidity (net of reinsurance)</t>
  </si>
  <si>
    <t>Investment profits from current year earnings</t>
  </si>
  <si>
    <t>Investment profits from change in assumed future net earned rates</t>
  </si>
  <si>
    <t>Tax differences</t>
  </si>
  <si>
    <t>Other items</t>
  </si>
  <si>
    <t>New business losses recognised</t>
  </si>
  <si>
    <t>Loss recognition/ reversal in respect of inforce business</t>
  </si>
  <si>
    <t>Change in valuation methods and assumptions</t>
  </si>
  <si>
    <t>Gross policy liabilities</t>
  </si>
  <si>
    <t>Other liabilities</t>
  </si>
  <si>
    <t>Investments</t>
  </si>
  <si>
    <t>Investment linked</t>
  </si>
  <si>
    <t>Total entity</t>
  </si>
  <si>
    <t>Policy revenue</t>
  </si>
  <si>
    <t>Life insurance direct premiums</t>
  </si>
  <si>
    <t>Inwards reinsurance premiums</t>
  </si>
  <si>
    <t>Other policy revenue</t>
  </si>
  <si>
    <t>less</t>
  </si>
  <si>
    <t>Outward reinsurance premiums</t>
  </si>
  <si>
    <t>Net policy revenue</t>
  </si>
  <si>
    <t>of which:</t>
  </si>
  <si>
    <t>Premium related fees</t>
  </si>
  <si>
    <t>Non premium related fees</t>
  </si>
  <si>
    <t>Fees - movement in policy liabilities</t>
  </si>
  <si>
    <t>Policy expenses</t>
  </si>
  <si>
    <t>Death &amp; disability claims</t>
  </si>
  <si>
    <t>Maturities</t>
  </si>
  <si>
    <t>Annuities</t>
  </si>
  <si>
    <t>Surrenders &amp; terminations</t>
  </si>
  <si>
    <t>Inwards reinsurance claims</t>
  </si>
  <si>
    <t>Outward reinsurance claims</t>
  </si>
  <si>
    <t>Net policy expenses</t>
  </si>
  <si>
    <t>Acquisition costs - commission</t>
  </si>
  <si>
    <t>Acquisition costs - other expenses</t>
  </si>
  <si>
    <t>Maintenance costs - commission</t>
  </si>
  <si>
    <t>Maintenance costs - other expenses</t>
  </si>
  <si>
    <t>Investment management</t>
  </si>
  <si>
    <t>Net movement in DAC</t>
  </si>
  <si>
    <t>Interest expenses</t>
  </si>
  <si>
    <t>Movement in net policy liabilities</t>
  </si>
  <si>
    <t>Net policy revenue recognised as a deposit</t>
  </si>
  <si>
    <t>Net policy expenses recognised as a withdrawal</t>
  </si>
  <si>
    <t>Effective movement in net policy liabilities</t>
  </si>
  <si>
    <t>Change in policy owner retained profits</t>
  </si>
  <si>
    <t>Provisions</t>
  </si>
  <si>
    <t>Gross insurance amount</t>
  </si>
  <si>
    <t>Reinsured insurance amount</t>
  </si>
  <si>
    <t>Gross contractual regular contribution increases over the year</t>
  </si>
  <si>
    <t>Gross contractual regular contribution decreases over the year</t>
  </si>
  <si>
    <t>Gross value of</t>
  </si>
  <si>
    <t>Gross value of future profits - shareholder</t>
  </si>
  <si>
    <t xml:space="preserve">Reinsured value of </t>
  </si>
  <si>
    <t>Reinsured value of future profits - shareholder</t>
  </si>
  <si>
    <t>Copyright</t>
  </si>
  <si>
    <t>Disclaimer</t>
  </si>
  <si>
    <t>Forthcoming issues</t>
  </si>
  <si>
    <t>Rounding</t>
  </si>
  <si>
    <t>Details on tables may not add up to totals due to rounding of figures.</t>
  </si>
  <si>
    <t>Enquiries</t>
  </si>
  <si>
    <t>email</t>
  </si>
  <si>
    <t>or write to</t>
  </si>
  <si>
    <t>Australian Prudential Regulation Authority</t>
  </si>
  <si>
    <t>GPO Box 9836</t>
  </si>
  <si>
    <t>Sydney  NSW  2001</t>
  </si>
  <si>
    <t>Contents</t>
  </si>
  <si>
    <t>Industry tables</t>
  </si>
  <si>
    <t>Financial performance</t>
  </si>
  <si>
    <t>Sources of profit</t>
  </si>
  <si>
    <t>Financial position</t>
  </si>
  <si>
    <t>Policy liabilities</t>
  </si>
  <si>
    <t>Capital adequacy</t>
  </si>
  <si>
    <t>Explanatory notes</t>
  </si>
  <si>
    <t>Surrender &amp; discontinuances</t>
  </si>
  <si>
    <t>Table 2</t>
  </si>
  <si>
    <t>Source of data</t>
  </si>
  <si>
    <t>Blank copies of the returns and associated instructions are available on the APRA website.</t>
  </si>
  <si>
    <t>Basis of preparation</t>
  </si>
  <si>
    <t>Gross investment contract liability</t>
  </si>
  <si>
    <t>Reinsured investment contract liability</t>
  </si>
  <si>
    <t>Number of benefit funds</t>
  </si>
  <si>
    <t>($ thousand)</t>
  </si>
  <si>
    <t>Notes:</t>
  </si>
  <si>
    <t>Cash and deposits</t>
  </si>
  <si>
    <t>Other assets</t>
  </si>
  <si>
    <t>Total benefit funds</t>
  </si>
  <si>
    <t>Acquisition expenses</t>
  </si>
  <si>
    <t>Maintenance expenses</t>
  </si>
  <si>
    <t>Total experience profit or loss</t>
  </si>
  <si>
    <t>Total capitalisation of loss / reversal of capitalised loss</t>
  </si>
  <si>
    <t>Financial instrument profit</t>
  </si>
  <si>
    <t>Management services profit</t>
  </si>
  <si>
    <t>Total Life Insurance Act operating profit after income tax</t>
  </si>
  <si>
    <t>Cumulative losses carried forward at the end of the year</t>
  </si>
  <si>
    <t>Table 1a</t>
  </si>
  <si>
    <t>Details of expenses</t>
  </si>
  <si>
    <t>Industry financial performance</t>
  </si>
  <si>
    <t>Table 1b</t>
  </si>
  <si>
    <t>Table 1a   Industry financial performance</t>
  </si>
  <si>
    <t>Unallocated benefit fund reserves</t>
  </si>
  <si>
    <t>Annual reconciliation adjustments</t>
  </si>
  <si>
    <t>Profit / loss after tax attributable to shareholders</t>
  </si>
  <si>
    <t>Operating profit / loss - general purpose accounts</t>
  </si>
  <si>
    <t>Table 1b   Industry financial performance expenses - details</t>
  </si>
  <si>
    <t>Creditors</t>
  </si>
  <si>
    <r>
      <t xml:space="preserve">Data in this publication are sourced from audited annual regulatory returns submitted to APRA under the </t>
    </r>
    <r>
      <rPr>
        <i/>
        <sz val="10"/>
        <rFont val="Trebuchet MS"/>
        <family val="2"/>
      </rPr>
      <t>Financial Sector (Collection of Data) Act 2001</t>
    </r>
    <r>
      <rPr>
        <sz val="10"/>
        <rFont val="Trebuchet MS"/>
        <family val="2"/>
      </rPr>
      <t xml:space="preserve"> by authorised friendly societies.  </t>
    </r>
  </si>
  <si>
    <t>Figures represent the total operations of Australian authorised friendly societies, not only business undertaken within Australia.</t>
  </si>
  <si>
    <t>Other policy expenses</t>
  </si>
  <si>
    <t>Industry financial position</t>
  </si>
  <si>
    <t>Equities</t>
  </si>
  <si>
    <t>Loans</t>
  </si>
  <si>
    <t>Property</t>
  </si>
  <si>
    <t>Other investments</t>
  </si>
  <si>
    <t xml:space="preserve">   Cost of declared bonus excl terminal, interim</t>
  </si>
  <si>
    <t>Net premiums</t>
  </si>
  <si>
    <t>Net policy payments</t>
  </si>
  <si>
    <r>
      <t>Policy count</t>
    </r>
    <r>
      <rPr>
        <vertAlign val="superscript"/>
        <sz val="8"/>
        <color indexed="8"/>
        <rFont val="Trebuchet MS"/>
        <family val="2"/>
      </rPr>
      <t>a</t>
    </r>
  </si>
  <si>
    <r>
      <t>Member count</t>
    </r>
    <r>
      <rPr>
        <vertAlign val="superscript"/>
        <sz val="8"/>
        <color indexed="8"/>
        <rFont val="Trebuchet MS"/>
        <family val="2"/>
      </rPr>
      <t>a</t>
    </r>
  </si>
  <si>
    <r>
      <t xml:space="preserve">a </t>
    </r>
    <r>
      <rPr>
        <sz val="8"/>
        <rFont val="Trebuchet MS"/>
        <family val="2"/>
      </rPr>
      <t>Actual number, not scaled.</t>
    </r>
  </si>
  <si>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</si>
  <si>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This Publication will be released according to the timetable published on the APRA website.</t>
  </si>
  <si>
    <t>Assumed directly</t>
  </si>
  <si>
    <t>Assumed under reinsurance</t>
  </si>
  <si>
    <t>Important Notice</t>
  </si>
  <si>
    <t>Table 3</t>
  </si>
  <si>
    <t>Table 4</t>
  </si>
  <si>
    <t>Table 5</t>
  </si>
  <si>
    <t>Table 8a</t>
  </si>
  <si>
    <t>Table 8b</t>
  </si>
  <si>
    <t>Table 2   Sources of profit - total benefit funds</t>
  </si>
  <si>
    <t>Table 3   Industry financial position</t>
  </si>
  <si>
    <t>Table 4   Policy liabilities - total benefit funds</t>
  </si>
  <si>
    <t>List of friendly societies</t>
  </si>
  <si>
    <t>Friendly society</t>
  </si>
  <si>
    <t>Friendly society
short name</t>
  </si>
  <si>
    <r>
      <t xml:space="preserve">a </t>
    </r>
    <r>
      <rPr>
        <sz val="8"/>
        <rFont val="Trebuchet MS"/>
        <family val="2"/>
      </rPr>
      <t>All friendly societies have a common balance date of 30 June.</t>
    </r>
  </si>
  <si>
    <t xml:space="preserve">Figures in this publication are prepared from the individual authorised friendly society accounts, not consolidated group accounts.  Transactions between related entities within the same group have not been eliminated. </t>
  </si>
  <si>
    <t>Notation</t>
  </si>
  <si>
    <t>Except where indicated, amounts are expressed in thousands of Australian dollars.</t>
  </si>
  <si>
    <t>For more information about the statistics in this Publication:</t>
  </si>
  <si>
    <t>Total entity data</t>
  </si>
  <si>
    <t>Note:</t>
  </si>
  <si>
    <t>Assets</t>
  </si>
  <si>
    <t>All asset classes represent the effective exposure after adjustment for look-through and hedging.</t>
  </si>
  <si>
    <t>Interest bearing securities</t>
  </si>
  <si>
    <t xml:space="preserve">Cost of declared bonus excl terminal, interim </t>
  </si>
  <si>
    <t xml:space="preserve">Net policy payments </t>
  </si>
  <si>
    <t xml:space="preserve">Total revenue </t>
  </si>
  <si>
    <t xml:space="preserve">Total expenses </t>
  </si>
  <si>
    <t xml:space="preserve">Total assets </t>
  </si>
  <si>
    <t xml:space="preserve">Net premiums </t>
  </si>
  <si>
    <t>Unallocated benefit fund profit/loss after tax</t>
  </si>
  <si>
    <t xml:space="preserve">   Unallocated benefit fund profit/loss after tax</t>
  </si>
  <si>
    <t>Net benefit fund assets</t>
  </si>
  <si>
    <t xml:space="preserve"> </t>
  </si>
  <si>
    <t>Friendly societies</t>
  </si>
  <si>
    <t>Entity level tables</t>
  </si>
  <si>
    <t>Items that are blank indicate that nothing was reported for the relevant period or that the item is not applicable.</t>
  </si>
  <si>
    <t>Table 6a   Entity level financial performance - total entity</t>
  </si>
  <si>
    <t>Table 7a   Entity level financial position - total entity</t>
  </si>
  <si>
    <t>Table 8a   Entity level capital adequacy - total entity</t>
  </si>
  <si>
    <t>Tier 2 Capital</t>
  </si>
  <si>
    <t>Capital in excess of prescribed capital amount</t>
  </si>
  <si>
    <t>Table 8b   Entity level capital adequacy - total benefit funds</t>
  </si>
  <si>
    <t>Asset risk charge</t>
  </si>
  <si>
    <t>Insurance risk charge</t>
  </si>
  <si>
    <t>Less: Aggregation benefit</t>
  </si>
  <si>
    <t>Asset concentration risk charge</t>
  </si>
  <si>
    <t xml:space="preserve">Operational risk charge </t>
  </si>
  <si>
    <t xml:space="preserve">Combined stress scenario adjustment </t>
  </si>
  <si>
    <t>Other risk charges</t>
  </si>
  <si>
    <t>Capital base net of Tier 2 Capital</t>
  </si>
  <si>
    <t>Non-investment linked</t>
  </si>
  <si>
    <t>Total general funds</t>
  </si>
  <si>
    <t>Prescribed capital amount</t>
  </si>
  <si>
    <t>Capital base
of which:</t>
  </si>
  <si>
    <t>Common Equity Tier 1 Capital of which:</t>
  </si>
  <si>
    <t>Regulatory &amp; other adjustments to 
Common Equity Tier 1 Capital</t>
  </si>
  <si>
    <t>Additional Tier 1 Capital of which:</t>
  </si>
  <si>
    <t>Regulatory &amp; other adjustments to Tier 2 Capital</t>
  </si>
  <si>
    <t>Common Equity Tier 1 Capital ratio</t>
  </si>
  <si>
    <t>Tier 1 Capital ratio</t>
  </si>
  <si>
    <t>Prescribed capital amount coverage ratio</t>
  </si>
  <si>
    <t>Capital base (net of Tier 2 Capital) ratio</t>
  </si>
  <si>
    <t>General fund</t>
  </si>
  <si>
    <t>Capital base</t>
  </si>
  <si>
    <t>Tier 1 Capital 
of which:</t>
  </si>
  <si>
    <t>Regulatory &amp; other adjustments to Additional Tier 1 Capital</t>
  </si>
  <si>
    <t>Table 6a</t>
  </si>
  <si>
    <t>Table 6b</t>
  </si>
  <si>
    <t>Table 6c</t>
  </si>
  <si>
    <t>Table 7a</t>
  </si>
  <si>
    <t>Table 7b</t>
  </si>
  <si>
    <t>Table 7c</t>
  </si>
  <si>
    <t>Capital Adequacy</t>
  </si>
  <si>
    <t xml:space="preserve">Table 5   Capital adequacy </t>
  </si>
  <si>
    <t xml:space="preserve">   Tier 2 Capital of which:</t>
  </si>
  <si>
    <t>Friendly Society Short Name</t>
  </si>
  <si>
    <t xml:space="preserve">Return on net benefit fund assets </t>
  </si>
  <si>
    <t>Total entity data represents the consolidation of all benefit funds plus the management fund.  Total entity data are also inclusive of shareholder eliminations.  Therefore total benefit funds and total management funds may not add up to total entity figures.</t>
  </si>
  <si>
    <t>© Australian Prudential Regulation Authority (APRA)</t>
  </si>
  <si>
    <t>This work is licensed under the Creative Commons Attribution 3.0 Australia Licence (CCBY 3.0).</t>
  </si>
  <si>
    <t xml:space="preserve">                      This licence allows you to copy, distribute and adapt this work, provided you attribute the work and do not suggest that APRA endorses you or your work. To view a full copy of the terms of this licence, visit:</t>
  </si>
  <si>
    <t>DataAnalytics@apra.gov.au</t>
  </si>
  <si>
    <t>Manager, External Data Reporting</t>
  </si>
  <si>
    <t>www.creativecommons.org/licenses/by/3.0/au/</t>
  </si>
  <si>
    <t xml:space="preserve">A set of explanatory notes is provided on the APRA website to assist the reader in understanding the source and definitions of the data. </t>
  </si>
  <si>
    <t>Total management funds</t>
  </si>
  <si>
    <t>Non investment linked</t>
  </si>
  <si>
    <t>Defined contribution</t>
  </si>
  <si>
    <t>Defined benefit</t>
  </si>
  <si>
    <t>CLL</t>
  </si>
  <si>
    <t>AOFV</t>
  </si>
  <si>
    <t>ASGF</t>
  </si>
  <si>
    <t>AUST</t>
  </si>
  <si>
    <t>IOOF</t>
  </si>
  <si>
    <t>KEYI</t>
  </si>
  <si>
    <t>LAFS</t>
  </si>
  <si>
    <t>NOLL</t>
  </si>
  <si>
    <t>OFGF</t>
  </si>
  <si>
    <t>SFSL</t>
  </si>
  <si>
    <t>Borrowings</t>
  </si>
  <si>
    <t>Gross  policy liabilities</t>
  </si>
  <si>
    <t>Prescribed capital Amount</t>
  </si>
  <si>
    <t>Capital Base</t>
  </si>
  <si>
    <t>Common Equity Tier 1 Capital</t>
  </si>
  <si>
    <t>Of which: Regulatory &amp; other adjustments to Common Equity Tier 1</t>
  </si>
  <si>
    <t>Additional Tier 1 Capital</t>
  </si>
  <si>
    <t>Of which: Regulatory &amp; other adjustments to Additional Tier 1 Ca</t>
  </si>
  <si>
    <t>Of which: Regulatory &amp; other adjustments to Tier 2 Capital</t>
  </si>
  <si>
    <t>Tier 1 capital ratio (%)</t>
  </si>
  <si>
    <t>Prescribed capital amount coverage (%)</t>
  </si>
  <si>
    <t>Operational risk charge</t>
  </si>
  <si>
    <t>Combined stress scenario adjustment</t>
  </si>
  <si>
    <t>Capital base of which: Tier 2 Capital</t>
  </si>
  <si>
    <t>Capital base (net of Tier 2 Capital) ratio (%)</t>
  </si>
  <si>
    <t>Centuria Life Limited</t>
  </si>
  <si>
    <t>Foresters Financial Limited</t>
  </si>
  <si>
    <t>Futurity Investment Group Limited</t>
  </si>
  <si>
    <t>Generation Life Limited</t>
  </si>
  <si>
    <t>IOOF  Ltd</t>
  </si>
  <si>
    <t>KeyInvest Ltd</t>
  </si>
  <si>
    <t>Lifeplan Australia Friendly Society Limited</t>
  </si>
  <si>
    <t>NobleOak Life Limited</t>
  </si>
  <si>
    <t>Over Fifty Guardian Friendly Society Limited</t>
  </si>
  <si>
    <t>Sureplan Friendly Society Ltd</t>
  </si>
  <si>
    <t xml:space="preserve"> Annual friendly society bulletin</t>
  </si>
  <si>
    <t xml:space="preserve">  June 2023 (issued 14 December 2023)</t>
  </si>
  <si>
    <t>Notes</t>
  </si>
  <si>
    <t>Year end 30 June 2023</t>
  </si>
  <si>
    <t>Table 6a   Entity level financial performance - investment linked</t>
  </si>
  <si>
    <t>Table 6a   Entity level financial performance - non investment linked</t>
  </si>
  <si>
    <t>Table 7a   Entity level financial position - investment linked</t>
  </si>
  <si>
    <t>Table 7a   Entity level financial position - non investment linked</t>
  </si>
  <si>
    <t>Total benefit funds data</t>
  </si>
  <si>
    <t>Investment linked and non investment linked business may not add up to the total benefit funds figures due to eliminations between benefit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</si>
</sst>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
    <numFmt numFmtId="167" formatCode="#,##0.0;\-#,##0.0"/>
    <numFmt numFmtId="168" formatCode="#,##0.0000;\-#,##0.0000"/>
  </numFmts>
  <fonts count="38" x14ac:knownFonts="1">
    <font>
      <sz val="8"/>
      <name val="Trebuchet MS"/>
    </font>
    <font>
      <sz val="11"/>
      <color theme="1"/>
      <name val="Calibri"/>
      <family val="2"/>
      <scheme val="minor"/>
    </font>
    <font>
      <sz val="8"/>
      <name val="Trebuchet MS"/>
      <family val="2"/>
    </font>
    <font>
      <u/>
      <sz val="10"/>
      <color indexed="12"/>
      <name val="Arial"/>
      <family val="2"/>
    </font>
    <font>
      <sz val="8"/>
      <name val="Times New Roman"/>
      <family val="1"/>
    </font>
    <font>
      <sz val="10"/>
      <name val="Trebuchet MS"/>
      <family val="2"/>
    </font>
    <font>
      <b/>
      <sz val="12"/>
      <color indexed="9"/>
      <name val="Trebuchet MS"/>
      <family val="2"/>
    </font>
    <font>
      <sz val="8"/>
      <name val="Trebuchet MS"/>
      <family val="2"/>
    </font>
    <font>
      <b/>
      <sz val="8"/>
      <name val="Trebuchet MS"/>
      <family val="2"/>
    </font>
    <font>
      <b/>
      <sz val="10"/>
      <name val="Trebuchet MS"/>
      <family val="2"/>
    </font>
    <font>
      <i/>
      <sz val="8"/>
      <name val="Trebuchet MS"/>
      <family val="2"/>
    </font>
    <font>
      <sz val="9"/>
      <name val="Trebuchet MS"/>
      <family val="2"/>
    </font>
    <font>
      <sz val="10"/>
      <name val="Verdana"/>
      <family val="2"/>
    </font>
    <font>
      <sz val="43"/>
      <color indexed="16"/>
      <name val="Trebuchet MS"/>
      <family val="2"/>
    </font>
    <font>
      <b/>
      <sz val="16"/>
      <color indexed="8"/>
      <name val="Trebuchet MS"/>
      <family val="2"/>
    </font>
    <font>
      <sz val="10"/>
      <name val="Times New Roman"/>
      <family val="1"/>
    </font>
    <font>
      <sz val="26"/>
      <name val="Verdana"/>
      <family val="2"/>
    </font>
    <font>
      <b/>
      <sz val="12"/>
      <name val="Trebuchet MS"/>
      <family val="2"/>
    </font>
    <font>
      <u/>
      <sz val="8"/>
      <name val="Trebuchet MS"/>
      <family val="2"/>
    </font>
    <font>
      <sz val="8"/>
      <color indexed="8"/>
      <name val="Trebuchet MS"/>
      <family val="2"/>
    </font>
    <font>
      <sz val="8"/>
      <color indexed="8"/>
      <name val="Trebuchet MS"/>
      <family val="2"/>
    </font>
    <font>
      <sz val="12"/>
      <name val="Trebuchet MS"/>
      <family val="2"/>
    </font>
    <font>
      <u/>
      <sz val="10"/>
      <color indexed="12"/>
      <name val="Trebuchet MS"/>
      <family val="2"/>
    </font>
    <font>
      <sz val="8"/>
      <name val="Arial"/>
      <family val="2"/>
    </font>
    <font>
      <i/>
      <sz val="10"/>
      <name val="Trebuchet MS"/>
      <family val="2"/>
    </font>
    <font>
      <vertAlign val="superscript"/>
      <sz val="8"/>
      <name val="Trebuchet MS"/>
      <family val="2"/>
    </font>
    <font>
      <vertAlign val="superscript"/>
      <sz val="8"/>
      <color indexed="8"/>
      <name val="Trebuchet MS"/>
      <family val="2"/>
    </font>
    <font>
      <b/>
      <sz val="10"/>
      <color indexed="8"/>
      <name val="Trebuchet MS"/>
      <family val="2"/>
    </font>
    <font>
      <b/>
      <sz val="8"/>
      <color indexed="8"/>
      <name val="Trebuchet MS"/>
      <family val="2"/>
    </font>
    <font>
      <b/>
      <sz val="16"/>
      <color rgb="FF222C65"/>
      <name val="Trebuchet MS"/>
      <family val="2"/>
    </font>
    <font>
      <b/>
      <sz val="12"/>
      <color rgb="FF222C65"/>
      <name val="Trebuchet MS"/>
      <family val="2"/>
    </font>
    <font>
      <b/>
      <sz val="10"/>
      <color rgb="FF222C65"/>
      <name val="Trebuchet MS"/>
      <family val="2"/>
    </font>
    <font>
      <b/>
      <sz val="8"/>
      <color rgb="FF222C65"/>
      <name val="Trebuchet MS"/>
      <family val="2"/>
    </font>
    <font>
      <sz val="8"/>
      <color rgb="FF222C65"/>
      <name val="Trebuchet MS"/>
      <family val="2"/>
    </font>
    <font>
      <b/>
      <sz val="14"/>
      <color rgb="FF222C65"/>
      <name val="Trebuchet MS"/>
      <family val="2"/>
    </font>
    <font>
      <u/>
      <sz val="10"/>
      <color rgb="FF0000FF"/>
      <name val="Trebuchet MS"/>
      <family val="2"/>
    </font>
    <font>
      <sz val="10"/>
      <name val="Arial"/>
      <family val="2"/>
    </font>
    <font>
      <b/>
      <sz val="20"/>
      <color rgb="FF00B0F0"/>
      <name val="Trebuchet MS"/>
      <family val="2"/>
    </font>
  </fonts>
  <fills count="6">
    <fill>
      <patternFill patternType="none"/>
    </fill>
    <fill>
      <patternFill patternType="gray125"/>
    </fill>
    <fill>
      <patternFill patternType="solid">
        <fgColor indexed="9"/>
        <bgColor indexed="64"/>
      </patternFill>
    </fill>
    <fill>
      <patternFill patternType="solid">
        <fgColor indexed="58"/>
        <bgColor indexed="64"/>
      </patternFill>
    </fill>
    <fill>
      <patternFill patternType="solid">
        <fgColor theme="0"/>
        <bgColor indexed="64"/>
      </patternFill>
    </fill>
    <fill>
      <patternFill patternType="solid">
        <fgColor rgb="FF222C65"/>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7">
    <xf numFmtId="0" fontId="0" fillId="0" borderId="0"/>
    <xf numFmtId="0" fontId="3"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2" fillId="0" borderId="0"/>
    <xf numFmtId="0" fontId="1" fillId="0" borderId="0"/>
    <xf numFmtId="0" fontId="36" fillId="0" borderId="0"/>
  </cellStyleXfs>
  <cellXfs count="264">
    <xf numFmtId="0" fontId="0" fillId="0" borderId="0" xfId="0"/>
    <xf numFmtId="0" fontId="5" fillId="0" borderId="0" xfId="0" applyFont="1"/>
    <xf numFmtId="0" fontId="7" fillId="0" borderId="0" xfId="0" applyFont="1"/>
    <xf numFmtId="0" fontId="8" fillId="0" borderId="1" xfId="0" applyFont="1" applyBorder="1" applyAlignment="1">
      <alignment horizontal="center" vertical="center" wrapText="1"/>
    </xf>
    <xf numFmtId="0" fontId="7" fillId="0" borderId="0" xfId="0" applyFont="1" applyAlignment="1">
      <alignment horizontal="left" indent="1"/>
    </xf>
    <xf numFmtId="0" fontId="7" fillId="0" borderId="2" xfId="0" applyFont="1" applyBorder="1"/>
    <xf numFmtId="0" fontId="7" fillId="0" borderId="0" xfId="0" applyFont="1" applyAlignment="1">
      <alignment vertical="center"/>
    </xf>
    <xf numFmtId="0" fontId="8" fillId="0" borderId="0" xfId="0" applyFont="1" applyBorder="1" applyAlignment="1">
      <alignment horizontal="center" vertical="center" wrapText="1"/>
    </xf>
    <xf numFmtId="0" fontId="7" fillId="0" borderId="0" xfId="0" applyFont="1" applyBorder="1" applyAlignment="1">
      <alignment horizontal="left" wrapText="1"/>
    </xf>
    <xf numFmtId="0" fontId="8" fillId="0" borderId="0" xfId="0" applyFont="1" applyBorder="1" applyAlignment="1">
      <alignment horizontal="center" vertical="center"/>
    </xf>
    <xf numFmtId="0" fontId="7" fillId="0" borderId="0" xfId="0" applyFont="1" applyAlignment="1">
      <alignment horizontal="left" wrapText="1"/>
    </xf>
    <xf numFmtId="0" fontId="7" fillId="0" borderId="0" xfId="0" applyFont="1" applyAlignment="1">
      <alignment horizontal="left"/>
    </xf>
    <xf numFmtId="0" fontId="7" fillId="0" borderId="0" xfId="0" applyFont="1" applyAlignment="1">
      <alignment wrapText="1"/>
    </xf>
    <xf numFmtId="0" fontId="7" fillId="0" borderId="0" xfId="0" applyFont="1" applyAlignment="1"/>
    <xf numFmtId="0" fontId="7" fillId="0" borderId="0" xfId="0" applyFont="1" applyAlignment="1">
      <alignment horizontal="left" vertical="center"/>
    </xf>
    <xf numFmtId="0" fontId="7" fillId="0" borderId="0" xfId="0" applyFont="1" applyBorder="1" applyAlignment="1">
      <alignment vertical="center"/>
    </xf>
    <xf numFmtId="0" fontId="0" fillId="0" borderId="0" xfId="0" applyAlignment="1"/>
    <xf numFmtId="0" fontId="0" fillId="0" borderId="0" xfId="0" applyBorder="1"/>
    <xf numFmtId="0" fontId="12" fillId="0" borderId="0" xfId="0" applyFont="1"/>
    <xf numFmtId="49" fontId="9" fillId="0" borderId="0" xfId="0" applyNumberFormat="1" applyFont="1" applyAlignment="1">
      <alignment horizontal="left"/>
    </xf>
    <xf numFmtId="49" fontId="14" fillId="0" borderId="0" xfId="0" applyNumberFormat="1" applyFont="1" applyAlignment="1">
      <alignment horizontal="left"/>
    </xf>
    <xf numFmtId="0" fontId="11" fillId="0" borderId="0" xfId="0" applyFont="1"/>
    <xf numFmtId="0" fontId="15" fillId="0" borderId="0" xfId="0" applyFont="1"/>
    <xf numFmtId="0" fontId="12" fillId="0" borderId="0" xfId="0" applyFont="1" applyAlignment="1"/>
    <xf numFmtId="0" fontId="16" fillId="0" borderId="0" xfId="0" applyFont="1" applyBorder="1" applyAlignment="1">
      <alignment horizontal="center"/>
    </xf>
    <xf numFmtId="0" fontId="7" fillId="0" borderId="0" xfId="0" applyFont="1" applyAlignment="1">
      <alignment vertical="top" wrapText="1"/>
    </xf>
    <xf numFmtId="0" fontId="7" fillId="0" borderId="0" xfId="0" applyFont="1" applyAlignment="1">
      <alignment vertical="top"/>
    </xf>
    <xf numFmtId="3" fontId="7" fillId="0" borderId="0" xfId="0" applyNumberFormat="1" applyFont="1" applyBorder="1" applyAlignment="1">
      <alignment horizontal="right" indent="1"/>
    </xf>
    <xf numFmtId="3" fontId="8" fillId="0" borderId="0" xfId="0" applyNumberFormat="1" applyFont="1" applyBorder="1" applyAlignment="1">
      <alignment horizontal="right" indent="1"/>
    </xf>
    <xf numFmtId="0" fontId="8" fillId="0" borderId="0" xfId="0" applyFont="1" applyBorder="1" applyAlignment="1">
      <alignment horizontal="left" wrapText="1"/>
    </xf>
    <xf numFmtId="0" fontId="8" fillId="0" borderId="1" xfId="0" applyFont="1" applyBorder="1" applyAlignment="1">
      <alignment horizontal="left" vertical="center"/>
    </xf>
    <xf numFmtId="0" fontId="7" fillId="0" borderId="0" xfId="0" applyFont="1" applyFill="1" applyBorder="1" applyAlignment="1">
      <alignment vertical="top" wrapText="1"/>
    </xf>
    <xf numFmtId="0" fontId="17" fillId="0" borderId="0" xfId="0" applyFont="1"/>
    <xf numFmtId="0" fontId="10" fillId="0" borderId="0" xfId="0" applyFont="1" applyAlignment="1">
      <alignment horizontal="left" wrapText="1"/>
    </xf>
    <xf numFmtId="0" fontId="8" fillId="0" borderId="0" xfId="0" applyFont="1" applyAlignment="1">
      <alignment horizontal="left" vertical="center"/>
    </xf>
    <xf numFmtId="0" fontId="0" fillId="0" borderId="0" xfId="0" applyAlignment="1">
      <alignment vertical="center"/>
    </xf>
    <xf numFmtId="0" fontId="8" fillId="0" borderId="0" xfId="0" applyFont="1" applyBorder="1"/>
    <xf numFmtId="0" fontId="7" fillId="0" borderId="2" xfId="0" applyFont="1" applyBorder="1" applyAlignment="1">
      <alignment horizontal="right" wrapText="1"/>
    </xf>
    <xf numFmtId="3" fontId="7" fillId="0" borderId="2" xfId="0" applyNumberFormat="1" applyFont="1" applyBorder="1" applyAlignment="1">
      <alignment horizontal="center"/>
    </xf>
    <xf numFmtId="0" fontId="8" fillId="0" borderId="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Alignment="1">
      <alignment vertical="center"/>
    </xf>
    <xf numFmtId="0" fontId="10" fillId="0" borderId="0" xfId="0" applyFont="1"/>
    <xf numFmtId="0" fontId="5" fillId="0" borderId="2" xfId="0" applyFont="1" applyBorder="1"/>
    <xf numFmtId="0" fontId="0" fillId="0" borderId="0" xfId="0" applyAlignment="1">
      <alignment horizontal="center"/>
    </xf>
    <xf numFmtId="0" fontId="7" fillId="0" borderId="0" xfId="0" applyFont="1" applyAlignment="1">
      <alignment horizontal="center"/>
    </xf>
    <xf numFmtId="0" fontId="20" fillId="0" borderId="0" xfId="0" applyFont="1" applyAlignment="1">
      <alignment horizontal="center"/>
    </xf>
    <xf numFmtId="3" fontId="7" fillId="0" borderId="0" xfId="0" applyNumberFormat="1" applyFont="1" applyAlignment="1">
      <alignment horizontal="right" indent="1"/>
    </xf>
    <xf numFmtId="0" fontId="7" fillId="0" borderId="0" xfId="0" applyFont="1" applyFill="1" applyBorder="1" applyAlignment="1">
      <alignment wrapText="1"/>
    </xf>
    <xf numFmtId="0" fontId="0" fillId="0" borderId="2" xfId="0" applyBorder="1"/>
    <xf numFmtId="0" fontId="7" fillId="0" borderId="0" xfId="0" applyFont="1" applyFill="1" applyBorder="1" applyAlignment="1">
      <alignment horizontal="left" wrapText="1" indent="1"/>
    </xf>
    <xf numFmtId="0" fontId="8" fillId="0" borderId="1" xfId="0" applyFont="1" applyBorder="1" applyAlignment="1">
      <alignment horizontal="center" vertical="center"/>
    </xf>
    <xf numFmtId="0" fontId="7" fillId="0" borderId="0" xfId="0" applyFont="1" applyBorder="1"/>
    <xf numFmtId="0" fontId="7" fillId="0" borderId="0" xfId="0" applyFont="1" applyBorder="1" applyAlignment="1"/>
    <xf numFmtId="0" fontId="8" fillId="0" borderId="0" xfId="0" applyFont="1"/>
    <xf numFmtId="164" fontId="8" fillId="0" borderId="0" xfId="2" applyNumberFormat="1" applyFont="1" applyFill="1" applyAlignment="1">
      <alignment horizontal="right" indent="1"/>
    </xf>
    <xf numFmtId="0" fontId="7" fillId="0" borderId="0" xfId="0" applyFont="1" applyAlignment="1">
      <alignment horizontal="left" wrapText="1" indent="1"/>
    </xf>
    <xf numFmtId="0" fontId="8" fillId="0" borderId="0" xfId="0" applyFont="1" applyAlignment="1">
      <alignment horizontal="left" wrapText="1"/>
    </xf>
    <xf numFmtId="0" fontId="8" fillId="0" borderId="0" xfId="0" applyFont="1" applyAlignment="1">
      <alignment horizontal="left"/>
    </xf>
    <xf numFmtId="0" fontId="8" fillId="0" borderId="0" xfId="0" applyFont="1" applyFill="1" applyAlignment="1">
      <alignment horizontal="left" wrapText="1"/>
    </xf>
    <xf numFmtId="0" fontId="19" fillId="0" borderId="0" xfId="0" applyFont="1" applyAlignment="1"/>
    <xf numFmtId="0" fontId="7" fillId="0" borderId="0" xfId="0" applyFont="1" applyFill="1" applyBorder="1" applyAlignment="1">
      <alignment horizontal="left" wrapText="1"/>
    </xf>
    <xf numFmtId="0" fontId="9" fillId="0" borderId="0" xfId="0" applyFont="1" applyAlignment="1">
      <alignment horizontal="left"/>
    </xf>
    <xf numFmtId="0" fontId="9" fillId="0" borderId="0" xfId="0" applyFont="1"/>
    <xf numFmtId="0" fontId="22" fillId="0" borderId="0" xfId="1" applyFont="1" applyAlignment="1" applyProtection="1"/>
    <xf numFmtId="0" fontId="5" fillId="0" borderId="0" xfId="0" applyFont="1" applyFill="1" applyBorder="1"/>
    <xf numFmtId="0" fontId="5" fillId="0" borderId="0" xfId="0" applyFont="1" applyFill="1"/>
    <xf numFmtId="0" fontId="5" fillId="0" borderId="0" xfId="0" applyFont="1" applyFill="1" applyAlignment="1" applyProtection="1">
      <alignment horizontal="left" wrapText="1"/>
    </xf>
    <xf numFmtId="0" fontId="7" fillId="0" borderId="0" xfId="0" applyFont="1" applyBorder="1" applyAlignment="1">
      <alignment horizontal="left"/>
    </xf>
    <xf numFmtId="0" fontId="7" fillId="0" borderId="2" xfId="0" applyFont="1" applyBorder="1" applyAlignment="1">
      <alignment horizontal="left"/>
    </xf>
    <xf numFmtId="3" fontId="7" fillId="0" borderId="2" xfId="0" applyNumberFormat="1" applyFont="1" applyBorder="1" applyAlignment="1">
      <alignment horizontal="right" indent="1"/>
    </xf>
    <xf numFmtId="0" fontId="8" fillId="0" borderId="2" xfId="0" applyFont="1" applyBorder="1" applyAlignment="1">
      <alignment horizontal="center" vertical="center" wrapText="1"/>
    </xf>
    <xf numFmtId="0" fontId="11" fillId="0" borderId="2" xfId="0" applyFont="1" applyBorder="1" applyAlignment="1">
      <alignment horizontal="right"/>
    </xf>
    <xf numFmtId="0" fontId="11" fillId="0" borderId="0" xfId="0" applyFont="1" applyBorder="1" applyAlignment="1">
      <alignment horizontal="right"/>
    </xf>
    <xf numFmtId="0" fontId="6" fillId="0" borderId="0" xfId="0" applyFont="1" applyFill="1" applyAlignment="1">
      <alignment horizontal="left" vertical="center" wrapText="1"/>
    </xf>
    <xf numFmtId="0" fontId="7" fillId="0" borderId="0" xfId="0" applyNumberFormat="1" applyFont="1" applyAlignment="1"/>
    <xf numFmtId="0" fontId="7" fillId="0" borderId="0" xfId="0" applyNumberFormat="1" applyFont="1" applyAlignment="1">
      <alignment horizontal="center"/>
    </xf>
    <xf numFmtId="0" fontId="5" fillId="0" borderId="0" xfId="0" applyFont="1" applyBorder="1"/>
    <xf numFmtId="0" fontId="7" fillId="0" borderId="0" xfId="0" applyFont="1" applyFill="1" applyAlignment="1">
      <alignment horizontal="left"/>
    </xf>
    <xf numFmtId="0" fontId="10" fillId="0" borderId="0" xfId="0" applyFont="1" applyFill="1" applyAlignment="1">
      <alignment horizontal="left" wrapText="1"/>
    </xf>
    <xf numFmtId="0" fontId="7" fillId="0" borderId="0" xfId="0" applyFont="1" applyFill="1" applyAlignment="1">
      <alignment horizontal="left" indent="1"/>
    </xf>
    <xf numFmtId="0" fontId="8" fillId="0" borderId="0" xfId="0" applyFont="1" applyFill="1"/>
    <xf numFmtId="0" fontId="7" fillId="0" borderId="0" xfId="0" applyFont="1" applyFill="1"/>
    <xf numFmtId="0" fontId="9" fillId="0" borderId="0" xfId="0" applyNumberFormat="1" applyFont="1" applyBorder="1"/>
    <xf numFmtId="0" fontId="5" fillId="0" borderId="0" xfId="0" applyNumberFormat="1" applyFont="1" applyBorder="1"/>
    <xf numFmtId="0" fontId="0" fillId="4" borderId="0" xfId="0" applyFill="1"/>
    <xf numFmtId="0" fontId="6" fillId="4" borderId="0" xfId="0" applyFont="1" applyFill="1" applyAlignment="1">
      <alignment horizontal="left" vertical="center" wrapText="1"/>
    </xf>
    <xf numFmtId="0" fontId="0" fillId="4" borderId="0" xfId="0" applyFill="1" applyAlignment="1">
      <alignment vertical="center"/>
    </xf>
    <xf numFmtId="0" fontId="8" fillId="4" borderId="0" xfId="0" applyFont="1" applyFill="1" applyBorder="1" applyAlignment="1">
      <alignment horizontal="center" vertical="center" wrapText="1"/>
    </xf>
    <xf numFmtId="166" fontId="8" fillId="0" borderId="0" xfId="0" applyNumberFormat="1" applyFont="1"/>
    <xf numFmtId="10" fontId="8" fillId="4" borderId="0" xfId="2" applyNumberFormat="1" applyFont="1" applyFill="1" applyAlignment="1">
      <alignment horizontal="right" indent="1"/>
    </xf>
    <xf numFmtId="3" fontId="7" fillId="0" borderId="0" xfId="0" applyNumberFormat="1" applyFont="1" applyFill="1" applyBorder="1" applyAlignment="1">
      <alignment horizontal="right" indent="1"/>
    </xf>
    <xf numFmtId="3" fontId="7" fillId="0" borderId="0" xfId="0" applyNumberFormat="1" applyFont="1" applyFill="1" applyBorder="1" applyAlignment="1">
      <alignment horizontal="right"/>
    </xf>
    <xf numFmtId="0" fontId="3" fillId="0" borderId="0" xfId="1" applyAlignment="1" applyProtection="1">
      <alignment horizontal="left"/>
    </xf>
    <xf numFmtId="37" fontId="7" fillId="0" borderId="0" xfId="0" applyNumberFormat="1" applyFont="1" applyBorder="1" applyAlignment="1">
      <alignment horizontal="right" indent="1"/>
    </xf>
    <xf numFmtId="37" fontId="7" fillId="4" borderId="0" xfId="0" applyNumberFormat="1" applyFont="1" applyFill="1" applyBorder="1" applyAlignment="1">
      <alignment horizontal="right" indent="1"/>
    </xf>
    <xf numFmtId="37" fontId="8" fillId="4" borderId="0" xfId="0" applyNumberFormat="1" applyFont="1" applyFill="1" applyBorder="1" applyAlignment="1">
      <alignment horizontal="right" indent="1"/>
    </xf>
    <xf numFmtId="37" fontId="8" fillId="0" borderId="0" xfId="0" applyNumberFormat="1" applyFont="1" applyBorder="1" applyAlignment="1">
      <alignment horizontal="right" indent="1"/>
    </xf>
    <xf numFmtId="37" fontId="7" fillId="0" borderId="0" xfId="0" applyNumberFormat="1" applyFont="1" applyBorder="1" applyAlignment="1">
      <alignment horizontal="right" vertical="center" indent="1"/>
    </xf>
    <xf numFmtId="37" fontId="8" fillId="0" borderId="0" xfId="0" applyNumberFormat="1" applyFont="1" applyBorder="1" applyAlignment="1">
      <alignment horizontal="right" vertical="center" indent="1"/>
    </xf>
    <xf numFmtId="37" fontId="7" fillId="0" borderId="0" xfId="0" applyNumberFormat="1" applyFont="1" applyFill="1" applyBorder="1" applyAlignment="1">
      <alignment horizontal="right" indent="1"/>
    </xf>
    <xf numFmtId="37" fontId="7" fillId="0" borderId="0" xfId="0" applyNumberFormat="1" applyFont="1"/>
    <xf numFmtId="37" fontId="7" fillId="4" borderId="0" xfId="0" applyNumberFormat="1" applyFont="1" applyFill="1" applyBorder="1" applyAlignment="1">
      <alignment horizontal="right" vertical="top" indent="1"/>
    </xf>
    <xf numFmtId="37" fontId="8" fillId="4" borderId="0" xfId="0" applyNumberFormat="1" applyFont="1" applyFill="1" applyBorder="1" applyAlignment="1">
      <alignment horizontal="right" vertical="center" indent="1"/>
    </xf>
    <xf numFmtId="37" fontId="7" fillId="4" borderId="0" xfId="0" applyNumberFormat="1" applyFont="1" applyFill="1" applyBorder="1" applyAlignment="1">
      <alignment horizontal="right" vertical="center" indent="1"/>
    </xf>
    <xf numFmtId="37" fontId="7" fillId="0" borderId="0" xfId="0" applyNumberFormat="1" applyFont="1" applyBorder="1" applyAlignment="1">
      <alignment horizontal="right" vertical="top" indent="1"/>
    </xf>
    <xf numFmtId="37" fontId="7" fillId="0" borderId="0" xfId="0" applyNumberFormat="1" applyFont="1" applyBorder="1" applyAlignment="1">
      <alignment horizontal="right" wrapText="1"/>
    </xf>
    <xf numFmtId="37" fontId="7" fillId="0" borderId="0" xfId="0" applyNumberFormat="1" applyFont="1" applyBorder="1" applyAlignment="1">
      <alignment horizontal="right" vertical="top" wrapText="1"/>
    </xf>
    <xf numFmtId="37" fontId="8" fillId="0" borderId="0" xfId="0" applyNumberFormat="1" applyFont="1" applyBorder="1" applyAlignment="1">
      <alignment horizontal="right" vertical="center" wrapText="1"/>
    </xf>
    <xf numFmtId="37" fontId="8" fillId="0" borderId="0" xfId="0" applyNumberFormat="1" applyFont="1" applyBorder="1" applyAlignment="1">
      <alignment horizontal="right" wrapText="1"/>
    </xf>
    <xf numFmtId="37" fontId="7" fillId="0" borderId="0" xfId="0" applyNumberFormat="1" applyFont="1" applyBorder="1" applyAlignment="1"/>
    <xf numFmtId="37" fontId="8" fillId="0" borderId="0" xfId="0" applyNumberFormat="1" applyFont="1" applyBorder="1" applyAlignment="1">
      <alignment vertical="top"/>
    </xf>
    <xf numFmtId="37" fontId="7" fillId="0" borderId="0" xfId="0" applyNumberFormat="1" applyFont="1" applyAlignment="1">
      <alignment horizontal="right" indent="1"/>
    </xf>
    <xf numFmtId="0" fontId="3" fillId="0" borderId="0" xfId="1" applyAlignment="1" applyProtection="1"/>
    <xf numFmtId="0" fontId="7" fillId="4" borderId="0" xfId="0" applyFont="1" applyFill="1" applyAlignment="1">
      <alignment wrapText="1"/>
    </xf>
    <xf numFmtId="0" fontId="20" fillId="4" borderId="0" xfId="0" applyFont="1" applyFill="1" applyAlignment="1"/>
    <xf numFmtId="0" fontId="7" fillId="0" borderId="0" xfId="0" applyFont="1" applyFill="1" applyAlignment="1">
      <alignment horizontal="left" vertical="center"/>
    </xf>
    <xf numFmtId="0" fontId="0" fillId="0" borderId="0" xfId="0" applyAlignment="1">
      <alignment horizontal="justify" wrapText="1"/>
    </xf>
    <xf numFmtId="164" fontId="5" fillId="0" borderId="0" xfId="2" applyNumberFormat="1" applyFont="1"/>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7" fillId="4" borderId="0" xfId="0" applyFont="1" applyFill="1"/>
    <xf numFmtId="0" fontId="7" fillId="4" borderId="0" xfId="0" applyFont="1" applyFill="1" applyAlignment="1">
      <alignment horizontal="center"/>
    </xf>
    <xf numFmtId="0" fontId="20" fillId="4" borderId="0" xfId="0" applyFont="1" applyFill="1" applyAlignment="1">
      <alignment horizontal="center"/>
    </xf>
    <xf numFmtId="0" fontId="0" fillId="4" borderId="2" xfId="0" applyFill="1" applyBorder="1"/>
    <xf numFmtId="0" fontId="7" fillId="4" borderId="2" xfId="0" applyFont="1" applyFill="1" applyBorder="1" applyAlignment="1">
      <alignment horizontal="center"/>
    </xf>
    <xf numFmtId="10" fontId="5" fillId="0" borderId="0" xfId="2" applyNumberFormat="1" applyFont="1" applyBorder="1"/>
    <xf numFmtId="37" fontId="8" fillId="0" borderId="0" xfId="0" applyNumberFormat="1" applyFont="1" applyFill="1" applyBorder="1" applyAlignment="1">
      <alignment horizontal="right" indent="1"/>
    </xf>
    <xf numFmtId="37" fontId="7" fillId="0" borderId="0" xfId="0" applyNumberFormat="1" applyFont="1" applyFill="1" applyBorder="1" applyAlignment="1">
      <alignment horizontal="right" vertical="center" indent="1"/>
    </xf>
    <xf numFmtId="37" fontId="8" fillId="0" borderId="0" xfId="0" applyNumberFormat="1" applyFont="1" applyFill="1" applyBorder="1" applyAlignment="1">
      <alignment horizontal="right" vertical="center" indent="1"/>
    </xf>
    <xf numFmtId="0" fontId="0" fillId="0" borderId="2" xfId="0" applyFill="1" applyBorder="1"/>
    <xf numFmtId="37" fontId="7" fillId="0" borderId="0" xfId="0" applyNumberFormat="1" applyFont="1" applyFill="1" applyBorder="1" applyAlignment="1">
      <alignment horizontal="right" vertical="top" indent="1"/>
    </xf>
    <xf numFmtId="0" fontId="5" fillId="4" borderId="0" xfId="0" applyFont="1" applyFill="1"/>
    <xf numFmtId="0" fontId="5" fillId="2" borderId="0" xfId="0" applyFont="1" applyFill="1" applyAlignment="1">
      <alignment horizontal="justify"/>
    </xf>
    <xf numFmtId="0" fontId="5" fillId="2" borderId="0" xfId="0" applyFont="1" applyFill="1" applyAlignment="1">
      <alignment vertical="top" wrapText="1"/>
    </xf>
    <xf numFmtId="0" fontId="5" fillId="2" borderId="0" xfId="0" applyFont="1" applyFill="1" applyAlignment="1">
      <alignment horizontal="left"/>
    </xf>
    <xf numFmtId="0" fontId="5" fillId="2" borderId="0" xfId="0" applyFont="1" applyFill="1" applyAlignment="1">
      <alignment horizontal="left" indent="9"/>
    </xf>
    <xf numFmtId="0" fontId="19" fillId="4" borderId="0" xfId="0" applyFont="1" applyFill="1" applyAlignment="1">
      <alignment horizontal="center"/>
    </xf>
    <xf numFmtId="37" fontId="7" fillId="4" borderId="0" xfId="0" applyNumberFormat="1" applyFont="1" applyFill="1" applyBorder="1" applyAlignment="1">
      <alignment horizontal="right"/>
    </xf>
    <xf numFmtId="0" fontId="19" fillId="4" borderId="0" xfId="0" applyFont="1" applyFill="1" applyAlignment="1"/>
    <xf numFmtId="0" fontId="0" fillId="4" borderId="0" xfId="0" applyFill="1" applyAlignment="1">
      <alignment vertical="center"/>
    </xf>
    <xf numFmtId="0" fontId="0" fillId="4" borderId="0" xfId="0" applyFill="1" applyAlignment="1"/>
    <xf numFmtId="37" fontId="8" fillId="0" borderId="0" xfId="0" applyNumberFormat="1" applyFont="1"/>
    <xf numFmtId="0" fontId="19" fillId="4" borderId="0" xfId="0" applyFont="1" applyFill="1" applyAlignment="1">
      <alignment horizontal="center"/>
    </xf>
    <xf numFmtId="3" fontId="7" fillId="4" borderId="0" xfId="0" applyNumberFormat="1" applyFont="1" applyFill="1" applyAlignment="1">
      <alignment horizontal="right" indent="1"/>
    </xf>
    <xf numFmtId="0" fontId="7" fillId="4" borderId="2" xfId="0" applyFont="1" applyFill="1" applyBorder="1"/>
    <xf numFmtId="0" fontId="18" fillId="4" borderId="2" xfId="0" applyFont="1" applyFill="1" applyBorder="1" applyAlignment="1"/>
    <xf numFmtId="0" fontId="7" fillId="4" borderId="0" xfId="0" applyFont="1" applyFill="1" applyAlignment="1"/>
    <xf numFmtId="0" fontId="19" fillId="0" borderId="0" xfId="0" applyFont="1"/>
    <xf numFmtId="0" fontId="28" fillId="0" borderId="0" xfId="0" applyFont="1" applyAlignment="1">
      <alignment vertical="center"/>
    </xf>
    <xf numFmtId="0" fontId="19" fillId="0" borderId="0" xfId="0" applyFont="1" applyAlignment="1">
      <alignment vertical="top" wrapText="1"/>
    </xf>
    <xf numFmtId="0" fontId="28" fillId="0" borderId="0" xfId="0" applyFont="1" applyAlignment="1">
      <alignment horizontal="left" indent="2"/>
    </xf>
    <xf numFmtId="0" fontId="19" fillId="0" borderId="0" xfId="0" applyFont="1" applyAlignment="1">
      <alignment horizontal="left" wrapText="1" indent="3"/>
    </xf>
    <xf numFmtId="0" fontId="19" fillId="0" borderId="0" xfId="0" applyFont="1" applyAlignment="1">
      <alignment horizontal="left" indent="3"/>
    </xf>
    <xf numFmtId="0" fontId="28" fillId="0" borderId="0" xfId="0" applyFont="1"/>
    <xf numFmtId="0" fontId="28" fillId="0" borderId="0" xfId="0" applyFont="1" applyFill="1"/>
    <xf numFmtId="0" fontId="19" fillId="0" borderId="0" xfId="0" applyFont="1" applyFill="1" applyAlignment="1">
      <alignment horizontal="left" indent="1"/>
    </xf>
    <xf numFmtId="0" fontId="28" fillId="0" borderId="0" xfId="0" applyFont="1" applyFill="1" applyAlignment="1">
      <alignment wrapText="1"/>
    </xf>
    <xf numFmtId="0" fontId="19" fillId="0" borderId="0" xfId="0" applyFont="1" applyFill="1"/>
    <xf numFmtId="0" fontId="27" fillId="0" borderId="0" xfId="0" applyFont="1" applyBorder="1" applyAlignment="1"/>
    <xf numFmtId="0" fontId="8" fillId="0" borderId="3" xfId="0" applyFont="1" applyBorder="1" applyAlignment="1">
      <alignment horizontal="left" vertical="center"/>
    </xf>
    <xf numFmtId="4" fontId="7" fillId="4" borderId="0" xfId="0" applyNumberFormat="1" applyFont="1" applyFill="1" applyAlignment="1">
      <alignment horizontal="right" indent="1"/>
    </xf>
    <xf numFmtId="4" fontId="0" fillId="4" borderId="0" xfId="0" applyNumberFormat="1" applyFill="1"/>
    <xf numFmtId="4" fontId="18" fillId="4" borderId="2" xfId="0" applyNumberFormat="1" applyFont="1" applyFill="1" applyBorder="1" applyAlignment="1"/>
    <xf numFmtId="3" fontId="7" fillId="4" borderId="0" xfId="0" applyNumberFormat="1" applyFont="1" applyFill="1" applyAlignment="1">
      <alignment horizontal="right" indent="1"/>
    </xf>
    <xf numFmtId="167" fontId="7" fillId="4" borderId="0" xfId="0" applyNumberFormat="1" applyFont="1" applyFill="1" applyBorder="1" applyAlignment="1">
      <alignment horizontal="right" indent="1"/>
    </xf>
    <xf numFmtId="39" fontId="7" fillId="4" borderId="0" xfId="0" applyNumberFormat="1" applyFont="1" applyFill="1" applyBorder="1" applyAlignment="1">
      <alignment horizontal="right" indent="1"/>
    </xf>
    <xf numFmtId="165" fontId="7" fillId="0" borderId="0" xfId="0" applyNumberFormat="1" applyFont="1"/>
    <xf numFmtId="0" fontId="7" fillId="4" borderId="0" xfId="0" applyFont="1" applyFill="1"/>
    <xf numFmtId="37" fontId="5" fillId="0" borderId="0" xfId="0" applyNumberFormat="1" applyFont="1" applyBorder="1"/>
    <xf numFmtId="37" fontId="5" fillId="0" borderId="0" xfId="0" applyNumberFormat="1" applyFont="1"/>
    <xf numFmtId="3" fontId="7" fillId="4" borderId="0" xfId="0" applyNumberFormat="1" applyFont="1" applyFill="1" applyAlignment="1">
      <alignment horizontal="right" indent="1"/>
    </xf>
    <xf numFmtId="0" fontId="28" fillId="0" borderId="0" xfId="0" applyFont="1" applyAlignment="1"/>
    <xf numFmtId="0" fontId="28" fillId="0" borderId="0" xfId="0" applyFont="1" applyAlignment="1">
      <alignment horizontal="left" indent="1"/>
    </xf>
    <xf numFmtId="0" fontId="27" fillId="0" borderId="1" xfId="0" applyFont="1" applyBorder="1" applyAlignment="1">
      <alignment horizontal="center"/>
    </xf>
    <xf numFmtId="0" fontId="2" fillId="0" borderId="0" xfId="0" applyFont="1" applyAlignment="1">
      <alignment horizontal="left"/>
    </xf>
    <xf numFmtId="0" fontId="8" fillId="4" borderId="1" xfId="0" applyFont="1" applyFill="1" applyBorder="1" applyAlignment="1">
      <alignment horizontal="center" vertical="center" wrapText="1"/>
    </xf>
    <xf numFmtId="39" fontId="7" fillId="4" borderId="0" xfId="0" applyNumberFormat="1" applyFont="1" applyFill="1" applyBorder="1" applyAlignment="1">
      <alignment horizontal="right"/>
    </xf>
    <xf numFmtId="168" fontId="8" fillId="0" borderId="0" xfId="0" applyNumberFormat="1" applyFont="1" applyBorder="1" applyAlignment="1">
      <alignment horizontal="right" vertical="top"/>
    </xf>
    <xf numFmtId="37" fontId="7" fillId="0" borderId="0" xfId="0" applyNumberFormat="1" applyFont="1" applyBorder="1" applyAlignment="1">
      <alignment horizontal="right"/>
    </xf>
    <xf numFmtId="39" fontId="7" fillId="0" borderId="0" xfId="0" applyNumberFormat="1" applyFont="1" applyBorder="1" applyAlignment="1">
      <alignment horizontal="right"/>
    </xf>
    <xf numFmtId="37" fontId="8" fillId="0" borderId="0" xfId="0" applyNumberFormat="1" applyFont="1" applyBorder="1" applyAlignment="1">
      <alignment horizontal="right"/>
    </xf>
    <xf numFmtId="39" fontId="8" fillId="0" borderId="0" xfId="0" applyNumberFormat="1" applyFont="1" applyBorder="1" applyAlignment="1">
      <alignment horizontal="right"/>
    </xf>
    <xf numFmtId="37" fontId="8" fillId="0" borderId="0" xfId="0" applyNumberFormat="1" applyFont="1" applyBorder="1" applyAlignment="1"/>
    <xf numFmtId="37" fontId="8" fillId="4" borderId="0" xfId="0" applyNumberFormat="1" applyFont="1" applyFill="1" applyBorder="1" applyAlignment="1">
      <alignment horizontal="right"/>
    </xf>
    <xf numFmtId="39" fontId="8" fillId="4" borderId="0" xfId="0" applyNumberFormat="1" applyFont="1" applyFill="1" applyBorder="1" applyAlignment="1">
      <alignment horizontal="right"/>
    </xf>
    <xf numFmtId="37" fontId="2" fillId="0" borderId="0" xfId="0" applyNumberFormat="1" applyFont="1" applyBorder="1" applyAlignment="1">
      <alignment vertical="top"/>
    </xf>
    <xf numFmtId="168" fontId="2" fillId="0" borderId="0" xfId="0" applyNumberFormat="1" applyFont="1" applyBorder="1" applyAlignment="1">
      <alignment horizontal="right" vertical="top"/>
    </xf>
    <xf numFmtId="0" fontId="17" fillId="0" borderId="0" xfId="4" applyFont="1" applyFill="1" applyAlignment="1">
      <alignment horizontal="left" vertical="top"/>
    </xf>
    <xf numFmtId="0" fontId="0" fillId="4" borderId="0" xfId="0" applyFill="1" applyAlignment="1">
      <alignment vertical="top"/>
    </xf>
    <xf numFmtId="0" fontId="29" fillId="0" borderId="0" xfId="0" applyFont="1" applyAlignment="1">
      <alignment horizontal="left" vertical="center"/>
    </xf>
    <xf numFmtId="0" fontId="29" fillId="0" borderId="0" xfId="0" applyFont="1" applyAlignment="1">
      <alignment horizontal="left"/>
    </xf>
    <xf numFmtId="0" fontId="30" fillId="2" borderId="0" xfId="0" applyFont="1" applyFill="1" applyAlignment="1">
      <alignment horizontal="left" vertical="center"/>
    </xf>
    <xf numFmtId="0" fontId="31" fillId="0" borderId="3" xfId="0" applyFont="1" applyBorder="1"/>
    <xf numFmtId="0" fontId="32" fillId="0" borderId="3" xfId="0" quotePrefix="1" applyFont="1" applyBorder="1" applyAlignment="1">
      <alignment horizontal="centerContinuous"/>
    </xf>
    <xf numFmtId="0" fontId="33" fillId="0" borderId="0" xfId="0" applyFont="1"/>
    <xf numFmtId="0" fontId="32" fillId="0" borderId="0" xfId="0" applyFont="1"/>
    <xf numFmtId="0" fontId="29" fillId="0" borderId="0" xfId="0" applyFont="1" applyFill="1" applyAlignment="1">
      <alignment horizontal="left"/>
    </xf>
    <xf numFmtId="0" fontId="34" fillId="0" borderId="0" xfId="0" applyFont="1" applyFill="1" applyAlignment="1">
      <alignment horizontal="left"/>
    </xf>
    <xf numFmtId="0" fontId="3" fillId="2" borderId="0" xfId="1" applyFill="1" applyAlignment="1" applyProtection="1">
      <alignment vertical="top" wrapText="1"/>
    </xf>
    <xf numFmtId="0" fontId="5" fillId="4" borderId="0" xfId="4" applyFont="1" applyFill="1" applyAlignment="1">
      <alignment horizontal="left" vertical="top" wrapText="1"/>
    </xf>
    <xf numFmtId="0" fontId="35" fillId="4" borderId="0" xfId="4" applyFont="1" applyFill="1" applyAlignment="1">
      <alignment horizontal="left" vertical="top" wrapText="1"/>
    </xf>
    <xf numFmtId="0" fontId="5" fillId="0" borderId="0" xfId="0" applyFont="1" applyFill="1" applyAlignment="1" applyProtection="1">
      <alignment horizontal="left" vertical="top" wrapText="1"/>
    </xf>
    <xf numFmtId="0" fontId="12" fillId="0" borderId="0" xfId="0" applyFont="1" applyBorder="1"/>
    <xf numFmtId="0" fontId="13" fillId="0" borderId="0" xfId="0" applyFont="1" applyBorder="1"/>
    <xf numFmtId="0" fontId="37" fillId="0" borderId="0" xfId="0" applyFont="1" applyBorder="1"/>
    <xf numFmtId="0" fontId="5" fillId="2" borderId="0" xfId="0" applyFont="1" applyFill="1"/>
    <xf numFmtId="0" fontId="2" fillId="2" borderId="0" xfId="0" applyFont="1" applyFill="1"/>
    <xf numFmtId="2" fontId="5" fillId="0" borderId="0" xfId="0" applyNumberFormat="1" applyFont="1"/>
    <xf numFmtId="2" fontId="5" fillId="0" borderId="0" xfId="2" applyNumberFormat="1" applyFont="1"/>
    <xf numFmtId="37" fontId="2" fillId="0" borderId="0" xfId="0" applyNumberFormat="1" applyFont="1" applyFill="1" applyBorder="1" applyAlignment="1">
      <alignment horizontal="right" indent="1"/>
    </xf>
    <xf numFmtId="37" fontId="0" fillId="0" borderId="0" xfId="0" applyNumberFormat="1"/>
    <xf numFmtId="39" fontId="2" fillId="0" borderId="0" xfId="0" applyNumberFormat="1" applyFont="1" applyBorder="1" applyAlignment="1">
      <alignment horizontal="right" vertical="top"/>
    </xf>
    <xf numFmtId="39" fontId="8" fillId="0" borderId="0" xfId="0" applyNumberFormat="1" applyFont="1" applyBorder="1" applyAlignment="1">
      <alignment horizontal="right" vertical="top"/>
    </xf>
    <xf numFmtId="39" fontId="8" fillId="0" borderId="0" xfId="0" applyNumberFormat="1" applyFont="1" applyBorder="1" applyAlignment="1">
      <alignment vertical="top"/>
    </xf>
    <xf numFmtId="0" fontId="5" fillId="2" borderId="0" xfId="0" applyFont="1" applyFill="1" applyAlignment="1">
      <alignment wrapText="1"/>
    </xf>
    <xf numFmtId="0" fontId="0" fillId="4" borderId="0" xfId="0" applyFill="1"/>
    <xf numFmtId="0" fontId="17" fillId="2" borderId="0" xfId="0" applyFont="1" applyFill="1" applyAlignment="1">
      <alignment horizontal="left"/>
    </xf>
    <xf numFmtId="0" fontId="5" fillId="2" borderId="0" xfId="0" applyFont="1" applyFill="1" applyAlignment="1">
      <alignment horizontal="left" vertical="top" wrapText="1"/>
    </xf>
    <xf numFmtId="0" fontId="17" fillId="2" borderId="0" xfId="0" applyFont="1" applyFill="1" applyAlignment="1">
      <alignment horizontal="justify" vertical="top" wrapText="1"/>
    </xf>
    <xf numFmtId="0" fontId="5" fillId="2" borderId="0" xfId="0" applyFont="1" applyFill="1" applyAlignment="1">
      <alignment horizontal="justify" vertical="top" wrapText="1"/>
    </xf>
    <xf numFmtId="0" fontId="35" fillId="4" borderId="0" xfId="4" applyFont="1" applyFill="1" applyAlignment="1">
      <alignment horizontal="left" vertical="top" wrapText="1"/>
    </xf>
    <xf numFmtId="0" fontId="2" fillId="2" borderId="0" xfId="0" applyFont="1" applyFill="1" applyAlignment="1">
      <alignment horizontal="left" vertical="top" wrapText="1"/>
    </xf>
    <xf numFmtId="0" fontId="17" fillId="2" borderId="0" xfId="0" applyFont="1" applyFill="1" applyAlignment="1">
      <alignment horizontal="left" vertical="top" wrapText="1"/>
    </xf>
    <xf numFmtId="0" fontId="5" fillId="2" borderId="0" xfId="0" applyFont="1" applyFill="1" applyAlignment="1">
      <alignment horizontal="left" wrapText="1"/>
    </xf>
    <xf numFmtId="0" fontId="5" fillId="2" borderId="0" xfId="0" applyFont="1" applyFill="1" applyAlignment="1">
      <alignment horizontal="justify" wrapText="1"/>
    </xf>
    <xf numFmtId="0" fontId="0" fillId="4" borderId="0" xfId="0" applyFill="1" applyAlignment="1">
      <alignment horizontal="left"/>
    </xf>
    <xf numFmtId="0" fontId="5" fillId="4" borderId="0" xfId="4" applyFont="1" applyFill="1" applyAlignment="1">
      <alignment horizontal="left" vertical="top" wrapText="1"/>
    </xf>
    <xf numFmtId="0" fontId="6" fillId="5" borderId="0" xfId="0" applyFont="1" applyFill="1" applyAlignment="1">
      <alignment horizontal="center" vertical="center"/>
    </xf>
    <xf numFmtId="0" fontId="0" fillId="0" borderId="0" xfId="0" applyAlignment="1">
      <alignment horizontal="center"/>
    </xf>
    <xf numFmtId="17" fontId="5" fillId="0" borderId="0" xfId="0" quotePrefix="1" applyNumberFormat="1" applyFont="1" applyBorder="1" applyAlignment="1">
      <alignment horizontal="center"/>
    </xf>
    <xf numFmtId="0" fontId="5" fillId="0" borderId="0" xfId="0" applyFont="1" applyBorder="1" applyAlignment="1"/>
    <xf numFmtId="0" fontId="7" fillId="0" borderId="0" xfId="0" applyFont="1" applyBorder="1" applyAlignment="1">
      <alignment horizontal="justify" vertical="top" wrapText="1"/>
    </xf>
    <xf numFmtId="0" fontId="7" fillId="0" borderId="0" xfId="0" applyFont="1" applyAlignment="1">
      <alignment horizontal="justify" wrapText="1"/>
    </xf>
    <xf numFmtId="0" fontId="0" fillId="0" borderId="0" xfId="0" applyAlignment="1">
      <alignment horizontal="justify" wrapText="1"/>
    </xf>
    <xf numFmtId="17" fontId="7" fillId="0" borderId="2" xfId="0" applyNumberFormat="1" applyFont="1" applyBorder="1" applyAlignment="1">
      <alignment horizontal="center" vertical="center"/>
    </xf>
    <xf numFmtId="0" fontId="7" fillId="0" borderId="2" xfId="0" applyFont="1" applyBorder="1" applyAlignment="1">
      <alignment vertical="center"/>
    </xf>
    <xf numFmtId="17" fontId="5" fillId="0" borderId="0" xfId="0" quotePrefix="1" applyNumberFormat="1" applyFont="1" applyAlignment="1">
      <alignment horizontal="center"/>
    </xf>
    <xf numFmtId="0" fontId="0" fillId="0" borderId="0" xfId="0" applyAlignment="1"/>
    <xf numFmtId="0" fontId="7" fillId="0" borderId="2" xfId="0" applyFont="1" applyBorder="1" applyAlignment="1">
      <alignment horizontal="center" vertical="center"/>
    </xf>
    <xf numFmtId="0" fontId="0" fillId="0" borderId="2" xfId="0" applyBorder="1" applyAlignment="1">
      <alignment horizontal="center"/>
    </xf>
    <xf numFmtId="0" fontId="21" fillId="0" borderId="0" xfId="0" applyFont="1" applyAlignment="1">
      <alignment horizontal="center"/>
    </xf>
    <xf numFmtId="0" fontId="7" fillId="0" borderId="0" xfId="0" applyFont="1" applyAlignment="1"/>
    <xf numFmtId="0" fontId="7" fillId="0" borderId="0" xfId="0" applyFont="1" applyAlignment="1">
      <alignment horizontal="center" vertical="center"/>
    </xf>
    <xf numFmtId="0" fontId="0" fillId="0" borderId="2" xfId="0" applyBorder="1" applyAlignment="1">
      <alignment vertical="center"/>
    </xf>
    <xf numFmtId="0" fontId="25" fillId="4" borderId="0" xfId="0" applyFont="1" applyFill="1" applyAlignment="1">
      <alignment horizontal="justify" wrapText="1"/>
    </xf>
    <xf numFmtId="0" fontId="6" fillId="3" borderId="0" xfId="0" applyFont="1" applyFill="1" applyAlignment="1">
      <alignment horizontal="center" vertical="center"/>
    </xf>
    <xf numFmtId="0" fontId="7" fillId="0" borderId="0" xfId="0" applyFont="1" applyBorder="1" applyAlignment="1">
      <alignment horizontal="center" vertical="center"/>
    </xf>
    <xf numFmtId="0" fontId="6" fillId="5" borderId="0" xfId="0" applyFont="1" applyFill="1" applyAlignment="1">
      <alignment horizontal="center" vertical="center" wrapText="1"/>
    </xf>
    <xf numFmtId="0" fontId="7" fillId="4" borderId="0" xfId="0" applyFont="1" applyFill="1" applyBorder="1" applyAlignment="1">
      <alignment horizontal="left"/>
    </xf>
    <xf numFmtId="0" fontId="7" fillId="4" borderId="0" xfId="0" applyFont="1" applyFill="1" applyBorder="1" applyAlignment="1">
      <alignment horizontal="center" vertical="center"/>
    </xf>
    <xf numFmtId="17" fontId="5" fillId="4" borderId="0" xfId="0" quotePrefix="1" applyNumberFormat="1" applyFont="1" applyFill="1" applyAlignment="1">
      <alignment horizontal="center"/>
    </xf>
    <xf numFmtId="0" fontId="7" fillId="4" borderId="2" xfId="0" applyFont="1" applyFill="1" applyBorder="1" applyAlignment="1">
      <alignment horizontal="center" vertical="center"/>
    </xf>
    <xf numFmtId="0" fontId="8" fillId="4" borderId="1" xfId="0" applyFont="1" applyFill="1" applyBorder="1" applyAlignment="1">
      <alignment horizontal="center" vertical="center" wrapText="1"/>
    </xf>
    <xf numFmtId="17" fontId="5" fillId="4" borderId="0" xfId="0" applyNumberFormat="1" applyFont="1" applyFill="1" applyAlignment="1">
      <alignment horizontal="center" vertical="center"/>
    </xf>
    <xf numFmtId="0" fontId="0" fillId="4" borderId="0" xfId="0" applyFill="1" applyAlignment="1">
      <alignment vertical="center"/>
    </xf>
    <xf numFmtId="0" fontId="7" fillId="4" borderId="0" xfId="0" applyFont="1" applyFill="1" applyAlignment="1">
      <alignment horizontal="justify" wrapText="1"/>
    </xf>
    <xf numFmtId="0" fontId="0" fillId="4" borderId="0" xfId="0" applyFill="1" applyAlignment="1">
      <alignment horizontal="justify" wrapText="1"/>
    </xf>
    <xf numFmtId="0" fontId="5" fillId="0" borderId="0" xfId="0" applyFont="1" applyFill="1" applyAlignment="1">
      <alignment horizontal="left" wrapText="1"/>
    </xf>
    <xf numFmtId="0" fontId="5" fillId="0" borderId="0" xfId="4" applyFont="1" applyFill="1" applyAlignment="1">
      <alignment horizontal="left" vertical="top" wrapText="1"/>
    </xf>
    <xf numFmtId="0" fontId="5" fillId="0" borderId="0" xfId="0" applyFont="1" applyFill="1" applyAlignment="1" applyProtection="1">
      <alignment horizontal="left" vertical="top" wrapText="1"/>
    </xf>
    <xf numFmtId="0" fontId="17" fillId="0" borderId="0" xfId="0" applyFont="1" applyFill="1" applyAlignment="1">
      <alignment horizontal="left" vertical="top" wrapText="1"/>
    </xf>
    <xf numFmtId="0" fontId="5" fillId="0" borderId="0" xfId="0" applyFont="1" applyFill="1" applyAlignment="1">
      <alignment horizontal="left" vertical="top" wrapText="1"/>
    </xf>
    <xf numFmtId="0" fontId="5" fillId="4" borderId="0" xfId="0" applyFont="1" applyFill="1" applyAlignment="1" applyProtection="1">
      <alignment horizontal="left" vertical="top" wrapText="1"/>
    </xf>
  </cellXfs>
  <cellStyles count="7">
    <cellStyle name="Hyperlink" xfId="1" builtinId="8"/>
    <cellStyle name="Normal" xfId="0" builtinId="0"/>
    <cellStyle name="Normal 11" xfId="6" xr:uid="{00000000-0005-0000-0000-000002000000}"/>
    <cellStyle name="Normal 2" xfId="4" xr:uid="{00000000-0005-0000-0000-000003000000}"/>
    <cellStyle name="Normal 3" xfId="3" xr:uid="{00000000-0005-0000-0000-000004000000}"/>
    <cellStyle name="Percent" xfId="2" builtinId="5"/>
    <cellStyle name="Percent 2" xfId="5"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10000"/>
      <rgbColor rgb="0000FF00"/>
      <rgbColor rgb="000000FF"/>
      <rgbColor rgb="00FFFF00"/>
      <rgbColor rgb="00FF00FF"/>
      <rgbColor rgb="0000FFFF"/>
      <rgbColor rgb="001C0C8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EAEAEA"/>
      <rgbColor rgb="00000080"/>
      <rgbColor rgb="00FF00FF"/>
      <rgbColor rgb="00FFFF00"/>
      <rgbColor rgb="0000FFFF"/>
      <rgbColor rgb="00800080"/>
      <rgbColor rgb="00800000"/>
      <rgbColor rgb="002CBC2C"/>
      <rgbColor rgb="00EFEFE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D10000"/>
      <rgbColor rgb="00CCECF4"/>
      <rgbColor rgb="00E6F6F9"/>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4029075</xdr:colOff>
      <xdr:row>1</xdr:row>
      <xdr:rowOff>76200</xdr:rowOff>
    </xdr:from>
    <xdr:to>
      <xdr:col>1</xdr:col>
      <xdr:colOff>4127</xdr:colOff>
      <xdr:row>5</xdr:row>
      <xdr:rowOff>108204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29075" y="257175"/>
          <a:ext cx="2529840" cy="7559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4</xdr:row>
      <xdr:rowOff>28575</xdr:rowOff>
    </xdr:from>
    <xdr:to>
      <xdr:col>0</xdr:col>
      <xdr:colOff>828675</xdr:colOff>
      <xdr:row>4</xdr:row>
      <xdr:rowOff>171450</xdr:rowOff>
    </xdr:to>
    <xdr:pic>
      <xdr:nvPicPr>
        <xdr:cNvPr id="3" name="Picture 260">
          <a:extLst>
            <a:ext uri="{FF2B5EF4-FFF2-40B4-BE49-F238E27FC236}">
              <a16:creationId xmlns:a16="http://schemas.microsoft.com/office/drawing/2014/main" id="{6008FB44-0065-4D0D-BD15-C32270B5EB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066800"/>
          <a:ext cx="7620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creativecommons.org/licenses/by/3.0/au/" TargetMode="External"/><Relationship Id="rId1" Type="http://schemas.openxmlformats.org/officeDocument/2006/relationships/hyperlink" Target="mailto:DataAnalytics@apra.gov.au?subject=Annual%20Friendly%20Society%20Bulletin"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1"/>
  <sheetViews>
    <sheetView workbookViewId="0"/>
  </sheetViews>
  <sheetFormatPr defaultRowHeight="10.5" x14ac:dyDescent="0.35"/>
  <sheetData>
    <row r="1" spans="1:2" x14ac:dyDescent="0.35">
      <c r="A1">
        <v>0</v>
      </c>
      <c r="B1" t="s">
        <v>9</v>
      </c>
    </row>
  </sheetData>
  <phoneticPr fontId="0" type="noConversion"/>
  <pageMargins left="0.75" right="0.75" top="1" bottom="1" header="0.5" footer="0.5"/>
  <pageSetup paperSize="9" orientation="portrait" r:id="rId1"/>
  <headerFooter alignWithMargins="0">
    <oddHeader>&amp;C&amp;B&amp;"Arial"&amp;12&amp;Kff0000​‌OFFICIAL: Sensitive‌​</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autoPageBreaks="0"/>
  </sheetPr>
  <dimension ref="A1:H43"/>
  <sheetViews>
    <sheetView showGridLines="0" zoomScaleNormal="100" zoomScaleSheetLayoutView="97" workbookViewId="0">
      <selection sqref="A1:D1"/>
    </sheetView>
  </sheetViews>
  <sheetFormatPr defaultColWidth="9.36328125" defaultRowHeight="10.5" x14ac:dyDescent="0.35"/>
  <cols>
    <col min="1" max="1" width="65.453125" style="2" customWidth="1"/>
    <col min="2" max="4" width="15.81640625" style="2" customWidth="1"/>
    <col min="5" max="7" width="9.36328125" style="2"/>
    <col min="8" max="8" width="26.1796875" style="13" customWidth="1"/>
    <col min="9" max="16384" width="9.36328125" style="2"/>
  </cols>
  <sheetData>
    <row r="1" spans="1:8" ht="27" customHeight="1" x14ac:dyDescent="0.35">
      <c r="A1" s="228" t="s">
        <v>173</v>
      </c>
      <c r="B1" s="229"/>
      <c r="C1" s="229"/>
      <c r="D1" s="229"/>
      <c r="H1"/>
    </row>
    <row r="2" spans="1:8" ht="27" customHeight="1" x14ac:dyDescent="0.45">
      <c r="A2" s="237" t="s">
        <v>291</v>
      </c>
      <c r="B2" s="238"/>
      <c r="C2" s="238"/>
      <c r="D2" s="238"/>
      <c r="H2"/>
    </row>
    <row r="3" spans="1:8" ht="21.75" customHeight="1" x14ac:dyDescent="0.35">
      <c r="A3" s="239" t="s">
        <v>123</v>
      </c>
      <c r="B3" s="244"/>
      <c r="C3" s="244"/>
      <c r="D3" s="244"/>
      <c r="H3"/>
    </row>
    <row r="4" spans="1:8" s="15" customFormat="1" ht="54" customHeight="1" x14ac:dyDescent="0.35">
      <c r="A4" s="30"/>
      <c r="B4" s="71" t="s">
        <v>54</v>
      </c>
      <c r="C4" s="71" t="s">
        <v>250</v>
      </c>
      <c r="D4" s="71" t="s">
        <v>127</v>
      </c>
      <c r="H4" s="17"/>
    </row>
    <row r="5" spans="1:8" ht="18" customHeight="1" x14ac:dyDescent="0.35">
      <c r="A5" s="60" t="s">
        <v>158</v>
      </c>
      <c r="B5" s="106">
        <v>324544</v>
      </c>
      <c r="C5" s="106">
        <v>704250</v>
      </c>
      <c r="D5" s="106">
        <v>1028794</v>
      </c>
      <c r="H5"/>
    </row>
    <row r="6" spans="1:8" ht="18" customHeight="1" x14ac:dyDescent="0.35">
      <c r="A6" s="60" t="s">
        <v>159</v>
      </c>
      <c r="B6" s="106">
        <v>314230</v>
      </c>
      <c r="C6" s="106">
        <v>558130</v>
      </c>
      <c r="D6" s="106">
        <v>872360</v>
      </c>
      <c r="H6"/>
    </row>
    <row r="7" spans="1:8" ht="25.5" customHeight="1" x14ac:dyDescent="0.35">
      <c r="A7" s="11" t="s">
        <v>88</v>
      </c>
      <c r="B7" s="106">
        <v>5263141.102</v>
      </c>
      <c r="C7" s="106">
        <v>127385659.232125</v>
      </c>
      <c r="D7" s="106">
        <v>132648800.334125</v>
      </c>
      <c r="H7"/>
    </row>
    <row r="8" spans="1:8" ht="18" customHeight="1" x14ac:dyDescent="0.35">
      <c r="A8" s="11" t="s">
        <v>89</v>
      </c>
      <c r="B8" s="106">
        <v>0</v>
      </c>
      <c r="C8" s="106">
        <v>108892947.54429001</v>
      </c>
      <c r="D8" s="106">
        <v>108892947.54429001</v>
      </c>
      <c r="H8" s="82"/>
    </row>
    <row r="9" spans="1:8" ht="18" customHeight="1" x14ac:dyDescent="0.35">
      <c r="A9" s="11" t="s">
        <v>26</v>
      </c>
      <c r="B9" s="106">
        <v>177502.152</v>
      </c>
      <c r="C9" s="106">
        <v>281141.57618999999</v>
      </c>
      <c r="D9" s="106">
        <v>458643.72818999999</v>
      </c>
      <c r="H9"/>
    </row>
    <row r="10" spans="1:8" ht="18" customHeight="1" x14ac:dyDescent="0.35">
      <c r="A10" s="11" t="s">
        <v>27</v>
      </c>
      <c r="B10" s="106">
        <v>0</v>
      </c>
      <c r="C10" s="106">
        <v>218298.47020000001</v>
      </c>
      <c r="D10" s="106">
        <v>218298.47020000001</v>
      </c>
    </row>
    <row r="11" spans="1:8" ht="18" customHeight="1" x14ac:dyDescent="0.35">
      <c r="A11" s="10" t="s">
        <v>90</v>
      </c>
      <c r="B11" s="106">
        <v>0</v>
      </c>
      <c r="C11" s="106">
        <v>70178.554999999993</v>
      </c>
      <c r="D11" s="106">
        <v>70178.554999999993</v>
      </c>
    </row>
    <row r="12" spans="1:8" ht="18" customHeight="1" x14ac:dyDescent="0.35">
      <c r="A12" s="10" t="s">
        <v>91</v>
      </c>
      <c r="B12" s="106">
        <v>-87575</v>
      </c>
      <c r="C12" s="106">
        <v>4533.5069999999996</v>
      </c>
      <c r="D12" s="106">
        <v>-83041.493000000002</v>
      </c>
    </row>
    <row r="13" spans="1:8" ht="18" customHeight="1" x14ac:dyDescent="0.35">
      <c r="A13" s="10" t="s">
        <v>28</v>
      </c>
      <c r="B13" s="106">
        <v>-2363</v>
      </c>
      <c r="C13" s="106">
        <v>2363.9759349999999</v>
      </c>
      <c r="D13" s="106">
        <v>0.975935</v>
      </c>
    </row>
    <row r="14" spans="1:8" s="13" customFormat="1" ht="27" customHeight="1" x14ac:dyDescent="0.35">
      <c r="A14" s="48" t="s">
        <v>92</v>
      </c>
      <c r="B14" s="106"/>
      <c r="C14" s="106"/>
      <c r="D14" s="106"/>
    </row>
    <row r="15" spans="1:8" ht="18" customHeight="1" x14ac:dyDescent="0.35">
      <c r="A15" s="50" t="str">
        <f>"- future policy benefits"</f>
        <v>- future policy benefits</v>
      </c>
      <c r="B15" s="106">
        <v>14509.97</v>
      </c>
      <c r="C15" s="106">
        <v>-149365.02816700001</v>
      </c>
      <c r="D15" s="106">
        <v>-134855.05816700001</v>
      </c>
    </row>
    <row r="16" spans="1:8" ht="18" customHeight="1" x14ac:dyDescent="0.35">
      <c r="A16" s="50" t="str">
        <f>"- future expenses"</f>
        <v>- future expenses</v>
      </c>
      <c r="B16" s="106">
        <v>1875.25</v>
      </c>
      <c r="C16" s="106">
        <v>19843.995716000001</v>
      </c>
      <c r="D16" s="106">
        <v>21719.245716000001</v>
      </c>
    </row>
    <row r="17" spans="1:8" ht="18" customHeight="1" x14ac:dyDescent="0.35">
      <c r="A17" s="50" t="str">
        <f>"- future premiums"</f>
        <v>- future premiums</v>
      </c>
      <c r="B17" s="106">
        <v>0</v>
      </c>
      <c r="C17" s="106">
        <v>-19646</v>
      </c>
      <c r="D17" s="106">
        <v>-19646</v>
      </c>
    </row>
    <row r="18" spans="1:8" s="12" customFormat="1" ht="18" customHeight="1" x14ac:dyDescent="0.35">
      <c r="A18" s="61" t="s">
        <v>29</v>
      </c>
      <c r="B18" s="106">
        <v>0</v>
      </c>
      <c r="C18" s="106">
        <v>0</v>
      </c>
      <c r="D18" s="106">
        <v>0</v>
      </c>
    </row>
    <row r="19" spans="1:8" ht="18" customHeight="1" x14ac:dyDescent="0.35">
      <c r="A19" s="39" t="s">
        <v>30</v>
      </c>
      <c r="B19" s="108">
        <v>16385.22</v>
      </c>
      <c r="C19" s="108">
        <v>-149167.03245</v>
      </c>
      <c r="D19" s="108">
        <v>-132781.81245</v>
      </c>
    </row>
    <row r="20" spans="1:8" ht="27" customHeight="1" x14ac:dyDescent="0.35">
      <c r="A20" s="48" t="s">
        <v>31</v>
      </c>
      <c r="B20" s="106">
        <v>0</v>
      </c>
      <c r="C20" s="106">
        <v>16606.354808</v>
      </c>
      <c r="D20" s="106">
        <v>16606.354808</v>
      </c>
    </row>
    <row r="21" spans="1:8" ht="18" customHeight="1" x14ac:dyDescent="0.35">
      <c r="A21" s="11" t="s">
        <v>93</v>
      </c>
      <c r="B21" s="106">
        <v>0</v>
      </c>
      <c r="C21" s="106">
        <v>442077.462</v>
      </c>
      <c r="D21" s="106">
        <v>442077.462</v>
      </c>
      <c r="H21"/>
    </row>
    <row r="22" spans="1:8" ht="18" customHeight="1" x14ac:dyDescent="0.35">
      <c r="A22" s="11" t="s">
        <v>120</v>
      </c>
      <c r="B22" s="106">
        <v>6907505.0980000002</v>
      </c>
      <c r="C22" s="106">
        <v>1630160.635</v>
      </c>
      <c r="D22" s="106">
        <v>8537665.7329999991</v>
      </c>
      <c r="H22"/>
    </row>
    <row r="23" spans="1:8" ht="18" customHeight="1" x14ac:dyDescent="0.35">
      <c r="A23" s="11" t="s">
        <v>32</v>
      </c>
      <c r="B23" s="106">
        <v>0</v>
      </c>
      <c r="C23" s="106">
        <v>0</v>
      </c>
      <c r="D23" s="106">
        <v>0</v>
      </c>
      <c r="H23"/>
    </row>
    <row r="24" spans="1:8" ht="18" customHeight="1" x14ac:dyDescent="0.35">
      <c r="A24" s="39" t="s">
        <v>33</v>
      </c>
      <c r="B24" s="108">
        <v>6923890.318</v>
      </c>
      <c r="C24" s="108">
        <v>1939677.4193579999</v>
      </c>
      <c r="D24" s="108">
        <v>8863567.7373580001</v>
      </c>
    </row>
    <row r="25" spans="1:8" ht="27" customHeight="1" x14ac:dyDescent="0.35">
      <c r="A25" s="48" t="s">
        <v>94</v>
      </c>
      <c r="B25" s="107"/>
      <c r="C25" s="107"/>
      <c r="D25" s="107"/>
    </row>
    <row r="26" spans="1:8" ht="18" customHeight="1" x14ac:dyDescent="0.35">
      <c r="A26" s="50" t="str">
        <f>"- future policy benefits"</f>
        <v>- future policy benefits</v>
      </c>
      <c r="B26" s="106">
        <v>0</v>
      </c>
      <c r="C26" s="106">
        <v>-224317.75080000001</v>
      </c>
      <c r="D26" s="106">
        <v>-224317.75080000001</v>
      </c>
    </row>
    <row r="27" spans="1:8" ht="18" customHeight="1" x14ac:dyDescent="0.45">
      <c r="A27" s="50" t="str">
        <f>"- future expenses"</f>
        <v>- future expenses</v>
      </c>
      <c r="B27" s="106">
        <v>0</v>
      </c>
      <c r="C27" s="106">
        <v>0</v>
      </c>
      <c r="D27" s="106">
        <v>0</v>
      </c>
      <c r="F27" s="32"/>
    </row>
    <row r="28" spans="1:8" ht="18" customHeight="1" x14ac:dyDescent="0.45">
      <c r="A28" s="50" t="str">
        <f>"- future premiums"</f>
        <v>- future premiums</v>
      </c>
      <c r="B28" s="106">
        <v>0</v>
      </c>
      <c r="C28" s="106">
        <v>0</v>
      </c>
      <c r="D28" s="106">
        <v>0</v>
      </c>
      <c r="F28" s="32"/>
    </row>
    <row r="29" spans="1:8" ht="18" customHeight="1" x14ac:dyDescent="0.45">
      <c r="A29" s="61" t="s">
        <v>34</v>
      </c>
      <c r="B29" s="106">
        <v>0</v>
      </c>
      <c r="C29" s="106">
        <v>0</v>
      </c>
      <c r="D29" s="106">
        <v>0</v>
      </c>
      <c r="F29" s="32"/>
    </row>
    <row r="30" spans="1:8" ht="18" customHeight="1" x14ac:dyDescent="0.45">
      <c r="A30" s="39" t="s">
        <v>35</v>
      </c>
      <c r="B30" s="108">
        <v>0</v>
      </c>
      <c r="C30" s="108">
        <v>-224317.75080000001</v>
      </c>
      <c r="D30" s="108">
        <v>-224317.75080000001</v>
      </c>
      <c r="F30" s="32"/>
    </row>
    <row r="31" spans="1:8" ht="27" customHeight="1" x14ac:dyDescent="0.45">
      <c r="A31" s="48" t="s">
        <v>36</v>
      </c>
      <c r="B31" s="106">
        <v>0</v>
      </c>
      <c r="C31" s="106">
        <v>0</v>
      </c>
      <c r="D31" s="106">
        <v>0</v>
      </c>
      <c r="F31" s="32"/>
    </row>
    <row r="32" spans="1:8" ht="18" customHeight="1" x14ac:dyDescent="0.35">
      <c r="A32" s="11" t="s">
        <v>95</v>
      </c>
      <c r="B32" s="106">
        <v>0</v>
      </c>
      <c r="C32" s="106">
        <v>297573.64600000001</v>
      </c>
      <c r="D32" s="106">
        <v>297573.64600000001</v>
      </c>
      <c r="H32"/>
    </row>
    <row r="33" spans="1:8" ht="18" customHeight="1" x14ac:dyDescent="0.35">
      <c r="A33" s="11" t="s">
        <v>121</v>
      </c>
      <c r="B33" s="106">
        <v>0</v>
      </c>
      <c r="C33" s="106">
        <v>0</v>
      </c>
      <c r="D33" s="106">
        <v>0</v>
      </c>
      <c r="H33"/>
    </row>
    <row r="34" spans="1:8" ht="18" customHeight="1" x14ac:dyDescent="0.35">
      <c r="A34" s="11" t="s">
        <v>37</v>
      </c>
      <c r="B34" s="106">
        <v>0</v>
      </c>
      <c r="C34" s="106">
        <v>0</v>
      </c>
      <c r="D34" s="106">
        <v>0</v>
      </c>
      <c r="H34"/>
    </row>
    <row r="35" spans="1:8" s="54" customFormat="1" ht="18" customHeight="1" x14ac:dyDescent="0.35">
      <c r="A35" s="58" t="s">
        <v>38</v>
      </c>
      <c r="B35" s="109">
        <v>0</v>
      </c>
      <c r="C35" s="109">
        <v>73255.895199999999</v>
      </c>
      <c r="D35" s="109">
        <v>73255.895199999999</v>
      </c>
    </row>
    <row r="36" spans="1:8" ht="27" customHeight="1" x14ac:dyDescent="0.45">
      <c r="A36" s="39" t="s">
        <v>39</v>
      </c>
      <c r="B36" s="108">
        <v>6923890.2989999996</v>
      </c>
      <c r="C36" s="108">
        <v>1866421.2771660001</v>
      </c>
      <c r="D36" s="108">
        <v>8790311.5761660002</v>
      </c>
      <c r="F36" s="32"/>
    </row>
    <row r="37" spans="1:8" ht="29.25" customHeight="1" x14ac:dyDescent="0.35">
      <c r="A37" s="68" t="s">
        <v>4</v>
      </c>
      <c r="B37" s="100">
        <v>8</v>
      </c>
      <c r="C37" s="100">
        <v>9</v>
      </c>
      <c r="D37" s="100">
        <v>10</v>
      </c>
      <c r="E37" s="27"/>
      <c r="F37" s="27"/>
      <c r="H37" s="2"/>
    </row>
    <row r="38" spans="1:8" ht="15" customHeight="1" x14ac:dyDescent="0.35">
      <c r="A38" s="68" t="s">
        <v>122</v>
      </c>
      <c r="B38" s="100">
        <v>356</v>
      </c>
      <c r="C38" s="100">
        <v>93</v>
      </c>
      <c r="D38" s="100">
        <v>449</v>
      </c>
      <c r="E38" s="27"/>
      <c r="F38" s="27"/>
      <c r="H38" s="2"/>
    </row>
    <row r="39" spans="1:8" ht="13.5" customHeight="1" x14ac:dyDescent="0.45">
      <c r="A39" s="37"/>
      <c r="B39" s="38"/>
      <c r="C39" s="38"/>
      <c r="D39" s="38"/>
      <c r="F39" s="32"/>
    </row>
    <row r="40" spans="1:8" s="75" customFormat="1" ht="6" customHeight="1" x14ac:dyDescent="0.35">
      <c r="E40" s="76"/>
    </row>
    <row r="41" spans="1:8" ht="15" customHeight="1" x14ac:dyDescent="0.35">
      <c r="A41" s="233" t="s">
        <v>124</v>
      </c>
      <c r="B41" s="233"/>
      <c r="C41" s="233"/>
      <c r="D41" s="233"/>
    </row>
    <row r="42" spans="1:8" ht="15" customHeight="1" x14ac:dyDescent="0.35">
      <c r="A42" s="245" t="s">
        <v>160</v>
      </c>
      <c r="B42" s="234"/>
      <c r="C42" s="234"/>
      <c r="D42" s="234"/>
      <c r="E42" s="114"/>
      <c r="F42" s="114"/>
    </row>
    <row r="43" spans="1:8" ht="15" customHeight="1" x14ac:dyDescent="0.35">
      <c r="A43"/>
      <c r="B43" s="117"/>
      <c r="C43" s="117"/>
      <c r="D43" s="117"/>
      <c r="E43" s="114"/>
      <c r="F43" s="114"/>
    </row>
  </sheetData>
  <mergeCells count="5">
    <mergeCell ref="A2:D2"/>
    <mergeCell ref="A3:D3"/>
    <mergeCell ref="A1:D1"/>
    <mergeCell ref="A41:D41"/>
    <mergeCell ref="A42:D42"/>
  </mergeCells>
  <phoneticPr fontId="0" type="noConversion"/>
  <printOptions horizontalCentered="1"/>
  <pageMargins left="0.70866141732283472" right="0.70866141732283472" top="0.98425196850393704" bottom="0.98425196850393704" header="0.31496062992125984" footer="0.31496062992125984"/>
  <pageSetup paperSize="9" scale="76" orientation="portrait" r:id="rId1"/>
  <headerFooter alignWithMargins="0">
    <oddHeader>&amp;C&amp;B&amp;"Arial"&amp;12&amp;Kff0000​‌OFFICIAL: Sensitive‌​</oddHeader>
    <oddFooter>&amp;L&amp;"Trebuchet MS,Bold"Australian Prudential Regulation Authority&amp;R&amp;"Trebuchet MS,Bold"&amp;P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pageSetUpPr autoPageBreaks="0"/>
  </sheetPr>
  <dimension ref="A1:V69"/>
  <sheetViews>
    <sheetView showGridLines="0" zoomScaleNormal="100" workbookViewId="0">
      <selection sqref="A1:B1"/>
    </sheetView>
  </sheetViews>
  <sheetFormatPr defaultColWidth="9.36328125" defaultRowHeight="10.5" x14ac:dyDescent="0.35"/>
  <cols>
    <col min="1" max="1" width="55.36328125" style="2" customWidth="1"/>
    <col min="2" max="2" width="37.453125" style="2" customWidth="1"/>
    <col min="3" max="16384" width="9.36328125" style="2"/>
  </cols>
  <sheetData>
    <row r="1" spans="1:22" ht="27" customHeight="1" x14ac:dyDescent="0.35">
      <c r="A1" s="228" t="s">
        <v>237</v>
      </c>
      <c r="B1" s="246"/>
    </row>
    <row r="2" spans="1:22" ht="27" customHeight="1" x14ac:dyDescent="0.45">
      <c r="A2" s="237" t="s">
        <v>291</v>
      </c>
      <c r="B2" s="237"/>
    </row>
    <row r="3" spans="1:22" ht="20.100000000000001" customHeight="1" x14ac:dyDescent="0.35">
      <c r="A3" s="247" t="s">
        <v>123</v>
      </c>
      <c r="B3" s="239"/>
    </row>
    <row r="4" spans="1:22" s="15" customFormat="1" ht="24" customHeight="1" x14ac:dyDescent="0.45">
      <c r="A4" s="160"/>
      <c r="B4" s="174" t="s">
        <v>55</v>
      </c>
      <c r="C4" s="159"/>
      <c r="D4" s="159"/>
      <c r="E4" s="159"/>
      <c r="F4" s="159"/>
      <c r="G4" s="159"/>
      <c r="H4" s="159"/>
      <c r="I4" s="159"/>
      <c r="J4" s="159"/>
      <c r="K4" s="159"/>
      <c r="L4" s="159"/>
      <c r="M4" s="159"/>
      <c r="N4" s="159"/>
      <c r="O4" s="159"/>
      <c r="P4" s="159"/>
      <c r="Q4" s="159"/>
      <c r="R4" s="159"/>
      <c r="S4" s="159"/>
      <c r="T4" s="159"/>
      <c r="U4" s="159"/>
      <c r="V4" s="159"/>
    </row>
    <row r="5" spans="1:22" ht="21.75" customHeight="1" x14ac:dyDescent="0.35">
      <c r="A5" s="149" t="s">
        <v>216</v>
      </c>
      <c r="B5" s="181">
        <v>111632.41310000001</v>
      </c>
    </row>
    <row r="6" spans="1:22" ht="21" x14ac:dyDescent="0.35">
      <c r="A6" s="150" t="s">
        <v>217</v>
      </c>
      <c r="B6" s="179">
        <v>257778.68705000001</v>
      </c>
    </row>
    <row r="7" spans="1:22" s="195" customFormat="1" x14ac:dyDescent="0.35">
      <c r="A7" s="173" t="s">
        <v>228</v>
      </c>
      <c r="B7" s="181">
        <v>255799.51704999999</v>
      </c>
    </row>
    <row r="8" spans="1:22" s="54" customFormat="1" x14ac:dyDescent="0.35">
      <c r="A8" s="151" t="s">
        <v>218</v>
      </c>
      <c r="B8" s="181">
        <v>255799.51704999999</v>
      </c>
    </row>
    <row r="9" spans="1:22" ht="21" x14ac:dyDescent="0.35">
      <c r="A9" s="152" t="s">
        <v>219</v>
      </c>
      <c r="B9" s="179">
        <v>115213.40457</v>
      </c>
    </row>
    <row r="10" spans="1:22" s="54" customFormat="1" x14ac:dyDescent="0.35">
      <c r="A10" s="151" t="s">
        <v>220</v>
      </c>
      <c r="B10" s="181">
        <v>0</v>
      </c>
    </row>
    <row r="11" spans="1:22" s="195" customFormat="1" x14ac:dyDescent="0.35">
      <c r="A11" s="153" t="s">
        <v>229</v>
      </c>
      <c r="B11" s="179">
        <v>0</v>
      </c>
    </row>
    <row r="12" spans="1:22" s="195" customFormat="1" x14ac:dyDescent="0.35">
      <c r="A12" s="172" t="s">
        <v>238</v>
      </c>
      <c r="B12" s="181">
        <v>1979.17</v>
      </c>
    </row>
    <row r="13" spans="1:22" s="195" customFormat="1" ht="13.5" customHeight="1" x14ac:dyDescent="0.35">
      <c r="A13" s="153" t="s">
        <v>221</v>
      </c>
      <c r="B13" s="179">
        <v>0</v>
      </c>
    </row>
    <row r="14" spans="1:22" s="196" customFormat="1" x14ac:dyDescent="0.35">
      <c r="A14" s="154" t="s">
        <v>204</v>
      </c>
      <c r="B14" s="181">
        <v>146146.27395</v>
      </c>
    </row>
    <row r="15" spans="1:22" s="195" customFormat="1" ht="13.5" customHeight="1" x14ac:dyDescent="0.35">
      <c r="A15" s="148" t="s">
        <v>222</v>
      </c>
      <c r="B15" s="180">
        <v>2.291445</v>
      </c>
    </row>
    <row r="16" spans="1:22" s="195" customFormat="1" x14ac:dyDescent="0.35">
      <c r="A16" s="148" t="s">
        <v>223</v>
      </c>
      <c r="B16" s="180">
        <v>2.291445</v>
      </c>
    </row>
    <row r="17" spans="1:4" x14ac:dyDescent="0.35">
      <c r="A17" s="154" t="s">
        <v>224</v>
      </c>
      <c r="B17" s="182">
        <v>2.3091740000000001</v>
      </c>
      <c r="D17" s="13"/>
    </row>
    <row r="18" spans="1:4" ht="15" customHeight="1" x14ac:dyDescent="0.35">
      <c r="A18" s="68"/>
      <c r="B18" s="92"/>
      <c r="C18" s="27"/>
    </row>
    <row r="19" spans="1:4" ht="24" customHeight="1" x14ac:dyDescent="0.45">
      <c r="A19" s="160"/>
      <c r="B19" s="174" t="s">
        <v>127</v>
      </c>
      <c r="C19" s="27"/>
    </row>
    <row r="20" spans="1:4" ht="25.5" customHeight="1" x14ac:dyDescent="0.35">
      <c r="A20" s="155" t="s">
        <v>216</v>
      </c>
      <c r="B20" s="181">
        <v>13615.403614999999</v>
      </c>
    </row>
    <row r="21" spans="1:4" x14ac:dyDescent="0.35">
      <c r="A21" s="156" t="s">
        <v>206</v>
      </c>
      <c r="B21" s="179">
        <v>6049.4325509999999</v>
      </c>
    </row>
    <row r="22" spans="1:4" x14ac:dyDescent="0.35">
      <c r="A22" s="156" t="s">
        <v>207</v>
      </c>
      <c r="B22" s="181">
        <v>6768.6401880000003</v>
      </c>
    </row>
    <row r="23" spans="1:4" x14ac:dyDescent="0.35">
      <c r="A23" s="156" t="s">
        <v>208</v>
      </c>
      <c r="B23" s="181">
        <v>1774.9001249999999</v>
      </c>
    </row>
    <row r="24" spans="1:4" x14ac:dyDescent="0.35">
      <c r="A24" s="156" t="s">
        <v>209</v>
      </c>
      <c r="B24" s="179">
        <v>0</v>
      </c>
    </row>
    <row r="25" spans="1:4" x14ac:dyDescent="0.35">
      <c r="A25" s="156" t="s">
        <v>210</v>
      </c>
      <c r="B25" s="181">
        <v>0</v>
      </c>
    </row>
    <row r="26" spans="1:4" x14ac:dyDescent="0.35">
      <c r="A26" s="156" t="s">
        <v>211</v>
      </c>
      <c r="B26" s="181">
        <v>2572.2310000000002</v>
      </c>
    </row>
    <row r="27" spans="1:4" x14ac:dyDescent="0.35">
      <c r="A27" s="156" t="s">
        <v>212</v>
      </c>
      <c r="B27" s="138">
        <v>0</v>
      </c>
    </row>
    <row r="28" spans="1:4" ht="21" x14ac:dyDescent="0.35">
      <c r="A28" s="157" t="s">
        <v>217</v>
      </c>
      <c r="B28" s="184">
        <v>46484.728825999999</v>
      </c>
    </row>
    <row r="29" spans="1:4" x14ac:dyDescent="0.35">
      <c r="A29" s="156" t="s">
        <v>203</v>
      </c>
      <c r="B29" s="138">
        <v>0</v>
      </c>
    </row>
    <row r="30" spans="1:4" x14ac:dyDescent="0.35">
      <c r="A30" s="155" t="s">
        <v>213</v>
      </c>
      <c r="B30" s="138">
        <v>46484.728825999999</v>
      </c>
    </row>
    <row r="31" spans="1:4" x14ac:dyDescent="0.35">
      <c r="A31" s="155" t="s">
        <v>204</v>
      </c>
      <c r="B31" s="184">
        <v>32869.325211000003</v>
      </c>
    </row>
    <row r="32" spans="1:4" x14ac:dyDescent="0.35">
      <c r="A32" s="158" t="s">
        <v>225</v>
      </c>
      <c r="B32" s="177">
        <v>3.4141279999999998</v>
      </c>
    </row>
    <row r="33" spans="1:2" x14ac:dyDescent="0.35">
      <c r="A33" s="155" t="s">
        <v>224</v>
      </c>
      <c r="B33" s="185">
        <v>3.4141279999999998</v>
      </c>
    </row>
    <row r="34" spans="1:2" ht="24" customHeight="1" x14ac:dyDescent="0.45">
      <c r="A34" s="160"/>
      <c r="B34" s="174" t="s">
        <v>54</v>
      </c>
    </row>
    <row r="35" spans="1:2" ht="19.5" customHeight="1" x14ac:dyDescent="0.35">
      <c r="A35" s="155" t="s">
        <v>216</v>
      </c>
      <c r="B35" s="183">
        <v>0</v>
      </c>
    </row>
    <row r="36" spans="1:2" x14ac:dyDescent="0.35">
      <c r="A36" s="156" t="s">
        <v>206</v>
      </c>
      <c r="B36" s="110">
        <v>0</v>
      </c>
    </row>
    <row r="37" spans="1:2" x14ac:dyDescent="0.35">
      <c r="A37" s="156" t="s">
        <v>207</v>
      </c>
      <c r="B37" s="111">
        <v>0</v>
      </c>
    </row>
    <row r="38" spans="1:2" x14ac:dyDescent="0.35">
      <c r="A38" s="156" t="s">
        <v>208</v>
      </c>
      <c r="B38" s="111">
        <v>0</v>
      </c>
    </row>
    <row r="39" spans="1:2" x14ac:dyDescent="0.35">
      <c r="A39" s="156" t="s">
        <v>209</v>
      </c>
      <c r="B39" s="110">
        <v>0</v>
      </c>
    </row>
    <row r="40" spans="1:2" x14ac:dyDescent="0.35">
      <c r="A40" s="156" t="s">
        <v>210</v>
      </c>
      <c r="B40" s="186">
        <v>0</v>
      </c>
    </row>
    <row r="41" spans="1:2" x14ac:dyDescent="0.35">
      <c r="A41" s="156" t="s">
        <v>211</v>
      </c>
      <c r="B41" s="186">
        <v>0</v>
      </c>
    </row>
    <row r="42" spans="1:2" x14ac:dyDescent="0.35">
      <c r="A42" s="156" t="s">
        <v>212</v>
      </c>
      <c r="B42" s="138">
        <v>0</v>
      </c>
    </row>
    <row r="43" spans="1:2" ht="21" x14ac:dyDescent="0.35">
      <c r="A43" s="157" t="s">
        <v>217</v>
      </c>
      <c r="B43" s="184">
        <v>0</v>
      </c>
    </row>
    <row r="44" spans="1:2" x14ac:dyDescent="0.35">
      <c r="A44" s="156" t="s">
        <v>203</v>
      </c>
      <c r="B44" s="138">
        <v>0</v>
      </c>
    </row>
    <row r="45" spans="1:2" x14ac:dyDescent="0.35">
      <c r="A45" s="155" t="s">
        <v>213</v>
      </c>
      <c r="B45" s="184">
        <v>0</v>
      </c>
    </row>
    <row r="46" spans="1:2" x14ac:dyDescent="0.35">
      <c r="A46" s="155" t="s">
        <v>204</v>
      </c>
      <c r="B46" s="184">
        <v>0</v>
      </c>
    </row>
    <row r="47" spans="1:2" x14ac:dyDescent="0.35">
      <c r="A47" s="158" t="s">
        <v>225</v>
      </c>
      <c r="B47" s="187"/>
    </row>
    <row r="48" spans="1:2" x14ac:dyDescent="0.35">
      <c r="A48" s="155" t="s">
        <v>224</v>
      </c>
      <c r="B48" s="178"/>
    </row>
    <row r="49" spans="1:2" ht="24" customHeight="1" x14ac:dyDescent="0.45">
      <c r="A49" s="160"/>
      <c r="B49" s="174" t="s">
        <v>214</v>
      </c>
    </row>
    <row r="50" spans="1:2" ht="21.75" customHeight="1" x14ac:dyDescent="0.35">
      <c r="A50" s="155" t="s">
        <v>216</v>
      </c>
      <c r="B50" s="183">
        <v>13615.403614999999</v>
      </c>
    </row>
    <row r="51" spans="1:2" x14ac:dyDescent="0.35">
      <c r="A51" s="156" t="s">
        <v>206</v>
      </c>
      <c r="B51" s="110">
        <v>6049.4325509999999</v>
      </c>
    </row>
    <row r="52" spans="1:2" x14ac:dyDescent="0.35">
      <c r="A52" s="156" t="s">
        <v>207</v>
      </c>
      <c r="B52" s="186">
        <v>6768.6401880000003</v>
      </c>
    </row>
    <row r="53" spans="1:2" x14ac:dyDescent="0.35">
      <c r="A53" s="156" t="s">
        <v>208</v>
      </c>
      <c r="B53" s="186">
        <v>1774.9001249999999</v>
      </c>
    </row>
    <row r="54" spans="1:2" x14ac:dyDescent="0.35">
      <c r="A54" s="156" t="s">
        <v>209</v>
      </c>
      <c r="B54" s="110">
        <v>0</v>
      </c>
    </row>
    <row r="55" spans="1:2" x14ac:dyDescent="0.35">
      <c r="A55" s="156" t="s">
        <v>210</v>
      </c>
      <c r="B55" s="186">
        <v>0</v>
      </c>
    </row>
    <row r="56" spans="1:2" x14ac:dyDescent="0.35">
      <c r="A56" s="156" t="s">
        <v>211</v>
      </c>
      <c r="B56" s="186">
        <v>2572.2310000000002</v>
      </c>
    </row>
    <row r="57" spans="1:2" x14ac:dyDescent="0.35">
      <c r="A57" s="156" t="s">
        <v>212</v>
      </c>
      <c r="B57" s="138">
        <v>0</v>
      </c>
    </row>
    <row r="58" spans="1:2" ht="21" x14ac:dyDescent="0.35">
      <c r="A58" s="157" t="s">
        <v>217</v>
      </c>
      <c r="B58" s="184">
        <v>46484.728825999999</v>
      </c>
    </row>
    <row r="59" spans="1:2" x14ac:dyDescent="0.35">
      <c r="A59" s="156" t="s">
        <v>203</v>
      </c>
      <c r="B59" s="138">
        <v>0</v>
      </c>
    </row>
    <row r="60" spans="1:2" x14ac:dyDescent="0.35">
      <c r="A60" s="155" t="s">
        <v>213</v>
      </c>
      <c r="B60" s="138">
        <v>46484.728825999999</v>
      </c>
    </row>
    <row r="61" spans="1:2" x14ac:dyDescent="0.35">
      <c r="A61" s="155" t="s">
        <v>204</v>
      </c>
      <c r="B61" s="184">
        <v>32869.325211000003</v>
      </c>
    </row>
    <row r="62" spans="1:2" x14ac:dyDescent="0.35">
      <c r="A62" s="158" t="s">
        <v>225</v>
      </c>
      <c r="B62" s="212">
        <v>3.4141279999999998</v>
      </c>
    </row>
    <row r="63" spans="1:2" x14ac:dyDescent="0.35">
      <c r="A63" s="155" t="s">
        <v>224</v>
      </c>
      <c r="B63" s="213">
        <v>3.4141279999999998</v>
      </c>
    </row>
    <row r="64" spans="1:2" ht="24" customHeight="1" x14ac:dyDescent="0.45">
      <c r="A64" s="160"/>
      <c r="B64" s="174" t="s">
        <v>226</v>
      </c>
    </row>
    <row r="65" spans="1:5" ht="26.25" customHeight="1" x14ac:dyDescent="0.35">
      <c r="A65" s="172" t="s">
        <v>216</v>
      </c>
      <c r="B65" s="183">
        <v>90481.057109999994</v>
      </c>
    </row>
    <row r="66" spans="1:5" x14ac:dyDescent="0.35">
      <c r="A66" s="150" t="s">
        <v>227</v>
      </c>
      <c r="B66" s="110">
        <v>211701.04704999999</v>
      </c>
    </row>
    <row r="67" spans="1:5" x14ac:dyDescent="0.35">
      <c r="A67" s="154" t="s">
        <v>204</v>
      </c>
      <c r="B67" s="111">
        <v>121219.98994</v>
      </c>
    </row>
    <row r="68" spans="1:5" x14ac:dyDescent="0.35">
      <c r="A68" s="154" t="s">
        <v>224</v>
      </c>
      <c r="B68" s="214">
        <v>2.339728</v>
      </c>
    </row>
    <row r="69" spans="1:5" x14ac:dyDescent="0.35">
      <c r="A69" s="5"/>
      <c r="B69" s="5"/>
      <c r="C69" s="52"/>
      <c r="D69" s="52"/>
      <c r="E69" s="52"/>
    </row>
  </sheetData>
  <mergeCells count="3">
    <mergeCell ref="A1:B1"/>
    <mergeCell ref="A2:B2"/>
    <mergeCell ref="A3:B3"/>
  </mergeCells>
  <phoneticPr fontId="0" type="noConversion"/>
  <printOptions horizontalCentered="1"/>
  <pageMargins left="0.70866141732283472" right="0.70866141732283472" top="0.98425196850393704" bottom="0.98425196850393704" header="0.31496062992125984" footer="0.31496062992125984"/>
  <pageSetup paperSize="9" scale="90" orientation="portrait" r:id="rId1"/>
  <headerFooter alignWithMargins="0">
    <oddHeader>&amp;C&amp;B&amp;"Arial"&amp;12&amp;Kff0000​‌OFFICIAL: Sensitive‌​</oddHeader>
    <oddFooter>&amp;L&amp;"Trebuchet MS,Bold"Australian Prudential Regulation Authority&amp;R&amp;"Trebuchet MS,Bold"&amp;P</oddFooter>
  </headerFooter>
  <rowBreaks count="1" manualBreakCount="1">
    <brk id="33" max="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2">
    <pageSetUpPr autoPageBreaks="0"/>
  </sheetPr>
  <dimension ref="A1:O25"/>
  <sheetViews>
    <sheetView showGridLines="0" zoomScaleNormal="100" workbookViewId="0">
      <selection sqref="A1:N1"/>
    </sheetView>
  </sheetViews>
  <sheetFormatPr defaultRowHeight="10.5" x14ac:dyDescent="0.35"/>
  <cols>
    <col min="1" max="14" width="14.36328125" style="2" customWidth="1"/>
    <col min="15" max="15" width="13" style="2" customWidth="1"/>
  </cols>
  <sheetData>
    <row r="1" spans="1:15" ht="27" customHeight="1" x14ac:dyDescent="0.35">
      <c r="A1" s="228" t="s">
        <v>200</v>
      </c>
      <c r="B1" s="228"/>
      <c r="C1" s="228"/>
      <c r="D1" s="228"/>
      <c r="E1" s="228"/>
      <c r="F1" s="228"/>
      <c r="G1" s="228"/>
      <c r="H1" s="228"/>
      <c r="I1" s="228"/>
      <c r="J1" s="228"/>
      <c r="K1" s="228"/>
      <c r="L1" s="228"/>
      <c r="M1" s="228"/>
      <c r="N1" s="228"/>
      <c r="O1" s="16"/>
    </row>
    <row r="2" spans="1:15" ht="27" customHeight="1" x14ac:dyDescent="0.45">
      <c r="A2" s="237" t="s">
        <v>291</v>
      </c>
      <c r="B2" s="237"/>
      <c r="C2" s="237"/>
      <c r="D2" s="237"/>
      <c r="E2" s="237"/>
      <c r="F2" s="237"/>
      <c r="G2" s="237"/>
      <c r="H2" s="237"/>
      <c r="I2" s="237"/>
      <c r="J2" s="237"/>
      <c r="K2" s="237"/>
      <c r="L2" s="237"/>
      <c r="M2" s="237"/>
      <c r="N2" s="237"/>
      <c r="O2" s="44"/>
    </row>
    <row r="3" spans="1:15" ht="20.100000000000001" customHeight="1" x14ac:dyDescent="0.35">
      <c r="A3" s="239" t="s">
        <v>123</v>
      </c>
      <c r="B3" s="239"/>
      <c r="C3" s="239"/>
      <c r="D3" s="239"/>
      <c r="E3" s="239"/>
      <c r="F3" s="239"/>
      <c r="G3" s="239"/>
      <c r="H3" s="239"/>
      <c r="I3" s="239"/>
      <c r="J3" s="239"/>
      <c r="K3" s="239"/>
      <c r="L3" s="239"/>
      <c r="M3" s="239"/>
      <c r="N3" s="239"/>
      <c r="O3" s="44"/>
    </row>
    <row r="4" spans="1:15" ht="54.75" customHeight="1" x14ac:dyDescent="0.35">
      <c r="A4" s="3" t="s">
        <v>239</v>
      </c>
      <c r="B4" s="3" t="s">
        <v>62</v>
      </c>
      <c r="C4" s="3" t="s">
        <v>15</v>
      </c>
      <c r="D4" s="3" t="s">
        <v>23</v>
      </c>
      <c r="E4" s="3" t="s">
        <v>16</v>
      </c>
      <c r="F4" s="3" t="s">
        <v>17</v>
      </c>
      <c r="G4" s="3" t="s">
        <v>74</v>
      </c>
      <c r="H4" s="3" t="s">
        <v>18</v>
      </c>
      <c r="I4" s="3" t="s">
        <v>85</v>
      </c>
      <c r="J4" s="3" t="s">
        <v>86</v>
      </c>
      <c r="K4" s="3" t="s">
        <v>19</v>
      </c>
      <c r="L4" s="3" t="s">
        <v>20</v>
      </c>
      <c r="M4" s="3" t="s">
        <v>22</v>
      </c>
      <c r="N4" s="3" t="s">
        <v>3</v>
      </c>
      <c r="O4" s="7"/>
    </row>
    <row r="5" spans="1:15" x14ac:dyDescent="0.35">
      <c r="A5" s="123" t="s">
        <v>253</v>
      </c>
      <c r="B5" s="112">
        <v>0</v>
      </c>
      <c r="C5" s="112">
        <v>3370</v>
      </c>
      <c r="D5" s="112">
        <v>17652</v>
      </c>
      <c r="E5" s="112">
        <v>1398</v>
      </c>
      <c r="F5" s="112">
        <v>22420</v>
      </c>
      <c r="G5" s="112">
        <v>0</v>
      </c>
      <c r="H5" s="112">
        <v>547</v>
      </c>
      <c r="I5" s="112">
        <v>10006</v>
      </c>
      <c r="J5" s="112">
        <v>0</v>
      </c>
      <c r="K5" s="112">
        <v>5375</v>
      </c>
      <c r="L5" s="112">
        <v>15928</v>
      </c>
      <c r="M5" s="112">
        <v>4379</v>
      </c>
      <c r="N5" s="112">
        <v>2113</v>
      </c>
      <c r="O5" s="47"/>
    </row>
    <row r="6" spans="1:15" x14ac:dyDescent="0.35">
      <c r="A6" s="123" t="s">
        <v>254</v>
      </c>
      <c r="B6" s="112">
        <v>1562</v>
      </c>
      <c r="C6" s="112">
        <v>6037</v>
      </c>
      <c r="D6" s="112">
        <v>15829</v>
      </c>
      <c r="E6" s="112">
        <v>-12</v>
      </c>
      <c r="F6" s="112">
        <v>23416</v>
      </c>
      <c r="G6" s="112">
        <v>916</v>
      </c>
      <c r="H6" s="112">
        <v>15262</v>
      </c>
      <c r="I6" s="112">
        <v>5872</v>
      </c>
      <c r="J6" s="112">
        <v>0</v>
      </c>
      <c r="K6" s="112">
        <v>0</v>
      </c>
      <c r="L6" s="112">
        <v>22050</v>
      </c>
      <c r="M6" s="112">
        <v>936</v>
      </c>
      <c r="N6" s="112">
        <v>430</v>
      </c>
      <c r="O6" s="47"/>
    </row>
    <row r="7" spans="1:15" x14ac:dyDescent="0.35">
      <c r="A7" s="123" t="s">
        <v>255</v>
      </c>
      <c r="B7" s="112">
        <v>0</v>
      </c>
      <c r="C7" s="112">
        <v>2894.8270000000002</v>
      </c>
      <c r="D7" s="112">
        <v>67323.735000000001</v>
      </c>
      <c r="E7" s="112">
        <v>171.786</v>
      </c>
      <c r="F7" s="112">
        <v>70390.347999999998</v>
      </c>
      <c r="G7" s="112">
        <v>50.704999999999998</v>
      </c>
      <c r="H7" s="112">
        <v>25401.366999999998</v>
      </c>
      <c r="I7" s="112">
        <v>35828.057999999997</v>
      </c>
      <c r="J7" s="112">
        <v>0</v>
      </c>
      <c r="K7" s="112">
        <v>0</v>
      </c>
      <c r="L7" s="112">
        <v>61280.13</v>
      </c>
      <c r="M7" s="112">
        <v>12237.871999999999</v>
      </c>
      <c r="N7" s="112">
        <v>-3127.654</v>
      </c>
      <c r="O7" s="47"/>
    </row>
    <row r="8" spans="1:15" x14ac:dyDescent="0.35">
      <c r="A8" s="123" t="s">
        <v>256</v>
      </c>
      <c r="B8" s="112">
        <v>14785.13</v>
      </c>
      <c r="C8" s="112">
        <v>5335</v>
      </c>
      <c r="D8" s="112">
        <v>229773.76</v>
      </c>
      <c r="E8" s="112">
        <v>1151.47</v>
      </c>
      <c r="F8" s="112">
        <v>251045.36</v>
      </c>
      <c r="G8" s="112">
        <v>1257.0899999999999</v>
      </c>
      <c r="H8" s="112">
        <v>43055.38</v>
      </c>
      <c r="I8" s="112">
        <v>161870.47</v>
      </c>
      <c r="J8" s="112">
        <v>0</v>
      </c>
      <c r="K8" s="112">
        <v>9143.49</v>
      </c>
      <c r="L8" s="112">
        <v>215326.43</v>
      </c>
      <c r="M8" s="112">
        <v>47083.18</v>
      </c>
      <c r="N8" s="112">
        <v>-11364.25</v>
      </c>
      <c r="O8" s="47"/>
    </row>
    <row r="9" spans="1:15" x14ac:dyDescent="0.35">
      <c r="A9" s="123" t="s">
        <v>257</v>
      </c>
      <c r="B9" s="112">
        <v>9</v>
      </c>
      <c r="C9" s="112">
        <v>7897</v>
      </c>
      <c r="D9" s="112">
        <v>107894</v>
      </c>
      <c r="E9" s="112">
        <v>74</v>
      </c>
      <c r="F9" s="112">
        <v>115874</v>
      </c>
      <c r="G9" s="112">
        <v>0</v>
      </c>
      <c r="H9" s="112">
        <v>10769</v>
      </c>
      <c r="I9" s="112">
        <v>71072</v>
      </c>
      <c r="J9" s="112">
        <v>0</v>
      </c>
      <c r="K9" s="112">
        <v>0</v>
      </c>
      <c r="L9" s="112">
        <v>81841</v>
      </c>
      <c r="M9" s="112">
        <v>28348</v>
      </c>
      <c r="N9" s="112">
        <v>5685</v>
      </c>
      <c r="O9" s="47"/>
    </row>
    <row r="10" spans="1:15" x14ac:dyDescent="0.35">
      <c r="A10" s="137" t="s">
        <v>258</v>
      </c>
      <c r="B10" s="112">
        <v>0</v>
      </c>
      <c r="C10" s="112">
        <v>4285</v>
      </c>
      <c r="D10" s="112">
        <v>19039</v>
      </c>
      <c r="E10" s="112">
        <v>1096</v>
      </c>
      <c r="F10" s="112">
        <v>24420</v>
      </c>
      <c r="G10" s="112">
        <v>0</v>
      </c>
      <c r="H10" s="112">
        <v>11708</v>
      </c>
      <c r="I10" s="112">
        <v>9225</v>
      </c>
      <c r="J10" s="112">
        <v>0</v>
      </c>
      <c r="K10" s="112">
        <v>888</v>
      </c>
      <c r="L10" s="112">
        <v>21821</v>
      </c>
      <c r="M10" s="112">
        <v>2415</v>
      </c>
      <c r="N10" s="112">
        <v>184</v>
      </c>
      <c r="O10" s="47"/>
    </row>
    <row r="11" spans="1:15" x14ac:dyDescent="0.35">
      <c r="A11" s="123" t="s">
        <v>259</v>
      </c>
      <c r="B11" s="112">
        <v>142.84700000000001</v>
      </c>
      <c r="C11" s="112">
        <v>1631.3230000000001</v>
      </c>
      <c r="D11" s="112">
        <v>161226.106</v>
      </c>
      <c r="E11" s="112">
        <v>1864.492</v>
      </c>
      <c r="F11" s="112">
        <v>164864.76800000001</v>
      </c>
      <c r="G11" s="112">
        <v>756.15800000000002</v>
      </c>
      <c r="H11" s="112">
        <v>21739.039000000001</v>
      </c>
      <c r="I11" s="112">
        <v>104000.985</v>
      </c>
      <c r="J11" s="112">
        <v>0</v>
      </c>
      <c r="K11" s="112">
        <v>11.473000000000001</v>
      </c>
      <c r="L11" s="112">
        <v>126507.655</v>
      </c>
      <c r="M11" s="112">
        <v>35187.427000000003</v>
      </c>
      <c r="N11" s="112">
        <v>3169.6860000000001</v>
      </c>
      <c r="O11" s="47"/>
    </row>
    <row r="12" spans="1:15" x14ac:dyDescent="0.35">
      <c r="A12" s="123" t="s">
        <v>260</v>
      </c>
      <c r="B12" s="112">
        <v>57145.642999999996</v>
      </c>
      <c r="C12" s="112">
        <v>0</v>
      </c>
      <c r="D12" s="112">
        <v>4594.067</v>
      </c>
      <c r="E12" s="112">
        <v>127829.84</v>
      </c>
      <c r="F12" s="112">
        <v>189569.55</v>
      </c>
      <c r="G12" s="112">
        <v>11843.75</v>
      </c>
      <c r="H12" s="112">
        <v>166155.69699999999</v>
      </c>
      <c r="I12" s="112">
        <v>-451.56599999999997</v>
      </c>
      <c r="J12" s="112">
        <v>0</v>
      </c>
      <c r="K12" s="112">
        <v>27.984000000000002</v>
      </c>
      <c r="L12" s="112">
        <v>177575.86499999999</v>
      </c>
      <c r="M12" s="112">
        <v>3879.9059999999999</v>
      </c>
      <c r="N12" s="112">
        <v>8113.7790000000005</v>
      </c>
      <c r="O12" s="47"/>
    </row>
    <row r="13" spans="1:15" x14ac:dyDescent="0.35">
      <c r="A13" s="123" t="s">
        <v>261</v>
      </c>
      <c r="B13" s="112">
        <v>0</v>
      </c>
      <c r="C13" s="112">
        <v>0</v>
      </c>
      <c r="D13" s="112">
        <v>23392.41</v>
      </c>
      <c r="E13" s="112">
        <v>0</v>
      </c>
      <c r="F13" s="112">
        <v>23392.41</v>
      </c>
      <c r="G13" s="112">
        <v>0</v>
      </c>
      <c r="H13" s="112">
        <v>6425.21</v>
      </c>
      <c r="I13" s="112">
        <v>16734</v>
      </c>
      <c r="J13" s="112">
        <v>0</v>
      </c>
      <c r="K13" s="112">
        <v>992.17</v>
      </c>
      <c r="L13" s="112">
        <v>24151.38</v>
      </c>
      <c r="M13" s="112">
        <v>-842.91</v>
      </c>
      <c r="N13" s="112">
        <v>83.94</v>
      </c>
      <c r="O13" s="47"/>
    </row>
    <row r="14" spans="1:15" x14ac:dyDescent="0.35">
      <c r="A14" s="123" t="s">
        <v>262</v>
      </c>
      <c r="B14" s="112">
        <v>454.17228999999998</v>
      </c>
      <c r="C14" s="112">
        <v>0</v>
      </c>
      <c r="D14" s="112">
        <v>-907.83920999999998</v>
      </c>
      <c r="E14" s="112">
        <v>1.231E-2</v>
      </c>
      <c r="F14" s="112">
        <v>-453.65460999999999</v>
      </c>
      <c r="G14" s="112">
        <v>947.88400000000001</v>
      </c>
      <c r="H14" s="112">
        <v>1986.2197200000001</v>
      </c>
      <c r="I14" s="112">
        <v>-3645.1955600000001</v>
      </c>
      <c r="J14" s="112">
        <v>0</v>
      </c>
      <c r="K14" s="112">
        <v>0</v>
      </c>
      <c r="L14" s="112">
        <v>-711.09184000000005</v>
      </c>
      <c r="M14" s="112">
        <v>346.93750999999997</v>
      </c>
      <c r="N14" s="112">
        <v>-89.500280000000004</v>
      </c>
      <c r="O14" s="47"/>
    </row>
    <row r="15" spans="1:15" s="17" customFormat="1" ht="11.65" x14ac:dyDescent="0.35">
      <c r="A15" s="72"/>
      <c r="B15" s="72"/>
      <c r="C15" s="72"/>
      <c r="D15" s="72"/>
      <c r="E15" s="72"/>
      <c r="F15" s="72"/>
      <c r="G15" s="72"/>
      <c r="H15" s="72"/>
      <c r="I15" s="72"/>
      <c r="J15" s="72"/>
      <c r="K15" s="72"/>
      <c r="L15" s="72"/>
      <c r="M15" s="72"/>
      <c r="N15" s="72"/>
      <c r="O15" s="73"/>
    </row>
    <row r="16" spans="1:15" s="17" customFormat="1" ht="13.5" customHeight="1" x14ac:dyDescent="0.35">
      <c r="A16" s="2"/>
      <c r="B16" s="2"/>
      <c r="C16" s="2"/>
      <c r="D16" s="2"/>
      <c r="E16" s="2"/>
      <c r="F16" s="2"/>
      <c r="G16" s="2"/>
      <c r="H16" s="2"/>
      <c r="I16" s="2"/>
      <c r="J16" s="2"/>
      <c r="K16" s="2"/>
      <c r="L16" s="2"/>
      <c r="M16" s="2"/>
      <c r="N16" s="2"/>
      <c r="O16" s="52"/>
    </row>
    <row r="25" ht="12" customHeight="1" x14ac:dyDescent="0.35"/>
  </sheetData>
  <mergeCells count="3">
    <mergeCell ref="A2:N2"/>
    <mergeCell ref="A3:N3"/>
    <mergeCell ref="A1:N1"/>
  </mergeCells>
  <phoneticPr fontId="0" type="noConversion"/>
  <printOptions horizontalCentered="1"/>
  <pageMargins left="0.70866141732283472" right="0.70866141732283472" top="0.98425196850393704" bottom="0.98425196850393704" header="0.31496062992125984" footer="0.31496062992125984"/>
  <pageSetup paperSize="9" scale="95" orientation="portrait" r:id="rId1"/>
  <headerFooter alignWithMargins="0">
    <oddHeader>&amp;C&amp;B&amp;"Arial"&amp;12&amp;Kff0000​‌OFFICIAL: Sensitive‌​</oddHeader>
    <oddFooter>&amp;L&amp;"Trebuchet MS,Bold"Australian Prudential Regulation Authority&amp;R&amp;"Trebuchet MS,Bold"&amp;P</oddFooter>
  </headerFooter>
  <colBreaks count="1" manualBreakCount="1">
    <brk id="7" max="37"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4">
    <pageSetUpPr autoPageBreaks="0"/>
  </sheetPr>
  <dimension ref="A1:O15"/>
  <sheetViews>
    <sheetView showGridLines="0" zoomScaleNormal="100" workbookViewId="0">
      <selection sqref="A1:N1"/>
    </sheetView>
  </sheetViews>
  <sheetFormatPr defaultRowHeight="10.5" x14ac:dyDescent="0.35"/>
  <cols>
    <col min="1" max="14" width="14.36328125" style="2" customWidth="1"/>
    <col min="15" max="15" width="13" style="2" customWidth="1"/>
  </cols>
  <sheetData>
    <row r="1" spans="1:15" ht="27" customHeight="1" x14ac:dyDescent="0.35">
      <c r="A1" s="228" t="s">
        <v>292</v>
      </c>
      <c r="B1" s="228"/>
      <c r="C1" s="228"/>
      <c r="D1" s="228"/>
      <c r="E1" s="228"/>
      <c r="F1" s="228"/>
      <c r="G1" s="228"/>
      <c r="H1" s="228"/>
      <c r="I1" s="228"/>
      <c r="J1" s="228"/>
      <c r="K1" s="228"/>
      <c r="L1" s="228"/>
      <c r="M1" s="228"/>
      <c r="N1" s="228"/>
      <c r="O1" s="16"/>
    </row>
    <row r="2" spans="1:15" ht="27" customHeight="1" x14ac:dyDescent="0.45">
      <c r="A2" s="237" t="s">
        <v>291</v>
      </c>
      <c r="B2" s="237"/>
      <c r="C2" s="237"/>
      <c r="D2" s="237"/>
      <c r="E2" s="237"/>
      <c r="F2" s="237"/>
      <c r="G2" s="237"/>
      <c r="H2" s="237"/>
      <c r="I2" s="237"/>
      <c r="J2" s="237"/>
      <c r="K2" s="237"/>
      <c r="L2" s="237"/>
      <c r="M2" s="237"/>
      <c r="N2" s="237"/>
      <c r="O2" s="44"/>
    </row>
    <row r="3" spans="1:15" ht="20.100000000000001" customHeight="1" x14ac:dyDescent="0.35">
      <c r="A3" s="239" t="s">
        <v>123</v>
      </c>
      <c r="B3" s="239"/>
      <c r="C3" s="239"/>
      <c r="D3" s="239"/>
      <c r="E3" s="239"/>
      <c r="F3" s="239"/>
      <c r="G3" s="239"/>
      <c r="H3" s="239"/>
      <c r="I3" s="239"/>
      <c r="J3" s="239"/>
      <c r="K3" s="239"/>
      <c r="L3" s="239"/>
      <c r="M3" s="239"/>
      <c r="N3" s="239"/>
      <c r="O3" s="44"/>
    </row>
    <row r="4" spans="1:15" ht="54.75" customHeight="1" x14ac:dyDescent="0.35">
      <c r="A4" s="3" t="s">
        <v>239</v>
      </c>
      <c r="B4" s="3" t="s">
        <v>62</v>
      </c>
      <c r="C4" s="3" t="s">
        <v>15</v>
      </c>
      <c r="D4" s="3" t="s">
        <v>23</v>
      </c>
      <c r="E4" s="3" t="s">
        <v>16</v>
      </c>
      <c r="F4" s="3" t="s">
        <v>17</v>
      </c>
      <c r="G4" s="3" t="s">
        <v>74</v>
      </c>
      <c r="H4" s="3" t="s">
        <v>18</v>
      </c>
      <c r="I4" s="3" t="s">
        <v>85</v>
      </c>
      <c r="J4" s="3" t="s">
        <v>86</v>
      </c>
      <c r="K4" s="3" t="s">
        <v>19</v>
      </c>
      <c r="L4" s="3" t="s">
        <v>20</v>
      </c>
      <c r="M4" s="3" t="s">
        <v>22</v>
      </c>
      <c r="N4" s="3" t="s">
        <v>3</v>
      </c>
      <c r="O4" s="7"/>
    </row>
    <row r="5" spans="1:15" x14ac:dyDescent="0.35">
      <c r="A5" s="123" t="s">
        <v>253</v>
      </c>
      <c r="B5" s="112">
        <v>0</v>
      </c>
      <c r="C5" s="112">
        <v>0</v>
      </c>
      <c r="D5" s="112">
        <v>13532</v>
      </c>
      <c r="E5" s="112">
        <v>55</v>
      </c>
      <c r="F5" s="112">
        <v>13587</v>
      </c>
      <c r="G5" s="112">
        <v>0</v>
      </c>
      <c r="H5" s="112">
        <v>2361</v>
      </c>
      <c r="I5" s="112">
        <v>8502</v>
      </c>
      <c r="J5" s="112">
        <v>0</v>
      </c>
      <c r="K5" s="112">
        <v>0</v>
      </c>
      <c r="L5" s="112">
        <v>10863</v>
      </c>
      <c r="M5" s="112">
        <v>2724</v>
      </c>
      <c r="N5" s="112">
        <v>0</v>
      </c>
      <c r="O5" s="47"/>
    </row>
    <row r="6" spans="1:15" x14ac:dyDescent="0.35">
      <c r="A6" s="123" t="s">
        <v>254</v>
      </c>
      <c r="B6" s="112">
        <v>0</v>
      </c>
      <c r="C6" s="112">
        <v>0</v>
      </c>
      <c r="D6" s="112">
        <v>1308</v>
      </c>
      <c r="E6" s="112">
        <v>0</v>
      </c>
      <c r="F6" s="112">
        <v>1308</v>
      </c>
      <c r="G6" s="112">
        <v>0</v>
      </c>
      <c r="H6" s="112">
        <v>330</v>
      </c>
      <c r="I6" s="112">
        <v>1080</v>
      </c>
      <c r="J6" s="112">
        <v>0</v>
      </c>
      <c r="K6" s="112">
        <v>0</v>
      </c>
      <c r="L6" s="112">
        <v>1410</v>
      </c>
      <c r="M6" s="112">
        <v>-102</v>
      </c>
      <c r="N6" s="112">
        <v>0</v>
      </c>
      <c r="O6" s="47"/>
    </row>
    <row r="7" spans="1:15" x14ac:dyDescent="0.35">
      <c r="A7" s="123" t="s">
        <v>255</v>
      </c>
      <c r="B7" s="112">
        <v>0</v>
      </c>
      <c r="C7" s="112">
        <v>2894.826</v>
      </c>
      <c r="D7" s="112">
        <v>63414.582999999999</v>
      </c>
      <c r="E7" s="112">
        <v>0</v>
      </c>
      <c r="F7" s="112">
        <v>66309.409</v>
      </c>
      <c r="G7" s="112">
        <v>0</v>
      </c>
      <c r="H7" s="112">
        <v>12074.325000000001</v>
      </c>
      <c r="I7" s="112">
        <v>35939.125</v>
      </c>
      <c r="J7" s="112">
        <v>0</v>
      </c>
      <c r="K7" s="112">
        <v>0</v>
      </c>
      <c r="L7" s="112">
        <v>48013.45</v>
      </c>
      <c r="M7" s="112">
        <v>18295.958999999999</v>
      </c>
      <c r="N7" s="112">
        <v>0</v>
      </c>
      <c r="O7" s="47"/>
    </row>
    <row r="8" spans="1:15" x14ac:dyDescent="0.35">
      <c r="A8" s="123" t="s">
        <v>256</v>
      </c>
      <c r="B8" s="112">
        <v>15226.85</v>
      </c>
      <c r="C8" s="112">
        <v>0</v>
      </c>
      <c r="D8" s="112">
        <v>228431.56</v>
      </c>
      <c r="E8" s="112">
        <v>118.14</v>
      </c>
      <c r="F8" s="112">
        <v>243776.55</v>
      </c>
      <c r="G8" s="112">
        <v>1581.88</v>
      </c>
      <c r="H8" s="112">
        <v>22110.82</v>
      </c>
      <c r="I8" s="112">
        <v>161359.75</v>
      </c>
      <c r="J8" s="112">
        <v>0</v>
      </c>
      <c r="K8" s="112">
        <v>11.14</v>
      </c>
      <c r="L8" s="112">
        <v>185063.59</v>
      </c>
      <c r="M8" s="112">
        <v>58713.03</v>
      </c>
      <c r="N8" s="112">
        <v>-7.0000000000000007E-2</v>
      </c>
      <c r="O8" s="47"/>
    </row>
    <row r="9" spans="1:15" x14ac:dyDescent="0.35">
      <c r="A9" s="137" t="s">
        <v>257</v>
      </c>
      <c r="B9" s="112">
        <v>0</v>
      </c>
      <c r="C9" s="112">
        <v>0</v>
      </c>
      <c r="D9" s="112">
        <v>102186</v>
      </c>
      <c r="E9" s="112">
        <v>46</v>
      </c>
      <c r="F9" s="112">
        <v>102232</v>
      </c>
      <c r="G9" s="112">
        <v>0</v>
      </c>
      <c r="H9" s="112">
        <v>7190</v>
      </c>
      <c r="I9" s="112">
        <v>67661</v>
      </c>
      <c r="J9" s="112">
        <v>0</v>
      </c>
      <c r="K9" s="112">
        <v>0</v>
      </c>
      <c r="L9" s="112">
        <v>74851</v>
      </c>
      <c r="M9" s="112">
        <v>27381</v>
      </c>
      <c r="N9" s="112">
        <v>0</v>
      </c>
      <c r="O9" s="47"/>
    </row>
    <row r="10" spans="1:15" x14ac:dyDescent="0.35">
      <c r="A10" s="137" t="s">
        <v>258</v>
      </c>
      <c r="B10" s="112">
        <v>0</v>
      </c>
      <c r="C10" s="112">
        <v>0</v>
      </c>
      <c r="D10" s="112">
        <v>5634</v>
      </c>
      <c r="E10" s="112">
        <v>-46</v>
      </c>
      <c r="F10" s="112">
        <v>5588</v>
      </c>
      <c r="G10" s="112">
        <v>0</v>
      </c>
      <c r="H10" s="112">
        <v>249</v>
      </c>
      <c r="I10" s="112">
        <v>3973</v>
      </c>
      <c r="J10" s="112">
        <v>0</v>
      </c>
      <c r="K10" s="112">
        <v>-3</v>
      </c>
      <c r="L10" s="112">
        <v>4219</v>
      </c>
      <c r="M10" s="112">
        <v>1369</v>
      </c>
      <c r="N10" s="112">
        <v>0</v>
      </c>
      <c r="O10" s="47"/>
    </row>
    <row r="11" spans="1:15" x14ac:dyDescent="0.35">
      <c r="A11" s="123" t="s">
        <v>259</v>
      </c>
      <c r="B11" s="112">
        <v>0</v>
      </c>
      <c r="C11" s="112">
        <v>0</v>
      </c>
      <c r="D11" s="112">
        <v>147038.81200000001</v>
      </c>
      <c r="E11" s="112">
        <v>-53.63</v>
      </c>
      <c r="F11" s="112">
        <v>146985.182</v>
      </c>
      <c r="G11" s="112">
        <v>0</v>
      </c>
      <c r="H11" s="112">
        <v>10047.165999999999</v>
      </c>
      <c r="I11" s="112">
        <v>103408.611</v>
      </c>
      <c r="J11" s="112">
        <v>0</v>
      </c>
      <c r="K11" s="112">
        <v>2.3620000000000001</v>
      </c>
      <c r="L11" s="112">
        <v>113458.139</v>
      </c>
      <c r="M11" s="112">
        <v>33527.038999999997</v>
      </c>
      <c r="N11" s="112">
        <v>4.0000000000000001E-3</v>
      </c>
      <c r="O11" s="47"/>
    </row>
    <row r="12" spans="1:15" x14ac:dyDescent="0.35">
      <c r="A12" s="123" t="s">
        <v>260</v>
      </c>
      <c r="B12" s="112"/>
      <c r="C12" s="112"/>
      <c r="D12" s="112"/>
      <c r="E12" s="112"/>
      <c r="F12" s="112"/>
      <c r="G12" s="112"/>
      <c r="H12" s="112"/>
      <c r="I12" s="112"/>
      <c r="J12" s="112"/>
      <c r="K12" s="112"/>
      <c r="L12" s="112"/>
      <c r="M12" s="112"/>
      <c r="N12" s="112"/>
      <c r="O12" s="47"/>
    </row>
    <row r="13" spans="1:15" x14ac:dyDescent="0.35">
      <c r="A13" s="123" t="s">
        <v>261</v>
      </c>
      <c r="B13" s="112">
        <v>0</v>
      </c>
      <c r="C13" s="112">
        <v>0</v>
      </c>
      <c r="D13" s="112">
        <v>23332</v>
      </c>
      <c r="E13" s="112">
        <v>0</v>
      </c>
      <c r="F13" s="112">
        <v>23332</v>
      </c>
      <c r="G13" s="112">
        <v>0</v>
      </c>
      <c r="H13" s="112">
        <v>7459</v>
      </c>
      <c r="I13" s="112">
        <v>16734</v>
      </c>
      <c r="J13" s="112">
        <v>0</v>
      </c>
      <c r="K13" s="112">
        <v>0</v>
      </c>
      <c r="L13" s="112">
        <v>24193</v>
      </c>
      <c r="M13" s="112">
        <v>-861</v>
      </c>
      <c r="N13" s="112">
        <v>0</v>
      </c>
      <c r="O13" s="47"/>
    </row>
    <row r="14" spans="1:15" x14ac:dyDescent="0.35">
      <c r="A14" s="123" t="s">
        <v>262</v>
      </c>
      <c r="B14" s="112"/>
      <c r="C14" s="112"/>
      <c r="D14" s="112"/>
      <c r="E14" s="112"/>
      <c r="F14" s="112"/>
      <c r="G14" s="112"/>
      <c r="H14" s="112"/>
      <c r="I14" s="112"/>
      <c r="J14" s="112"/>
      <c r="K14" s="112"/>
      <c r="L14" s="112"/>
      <c r="M14" s="112"/>
      <c r="N14" s="112"/>
      <c r="O14" s="47"/>
    </row>
    <row r="15" spans="1:15" ht="11.65" x14ac:dyDescent="0.35">
      <c r="A15" s="72"/>
      <c r="B15" s="72"/>
      <c r="C15" s="72"/>
      <c r="D15" s="72"/>
      <c r="E15" s="72"/>
      <c r="F15" s="72"/>
      <c r="G15" s="72"/>
      <c r="H15" s="72"/>
      <c r="I15" s="72"/>
      <c r="J15" s="72"/>
      <c r="K15" s="72"/>
      <c r="L15" s="72"/>
      <c r="M15" s="72"/>
      <c r="N15" s="72"/>
      <c r="O15" s="73"/>
    </row>
  </sheetData>
  <mergeCells count="3">
    <mergeCell ref="A1:N1"/>
    <mergeCell ref="A2:N2"/>
    <mergeCell ref="A3:N3"/>
  </mergeCells>
  <phoneticPr fontId="0" type="noConversion"/>
  <printOptions horizontalCentered="1"/>
  <pageMargins left="1.0236220472440944" right="0.70866141732283472" top="0.74803149606299213" bottom="0.74803149606299213" header="0.31496062992125984" footer="0.31496062992125984"/>
  <pageSetup paperSize="9" scale="95" orientation="portrait" r:id="rId1"/>
  <headerFooter>
    <oddHeader>&amp;C&amp;B&amp;"Arial"&amp;12&amp;Kff0000​‌OFFICIAL: Sensitive‌​</oddHeader>
    <oddFooter>&amp;LAustralian Prudential Regulation Authority&amp;R&amp;P</oddFooter>
  </headerFooter>
  <colBreaks count="1" manualBreakCount="1">
    <brk id="7" max="2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5">
    <pageSetUpPr autoPageBreaks="0"/>
  </sheetPr>
  <dimension ref="A1:O15"/>
  <sheetViews>
    <sheetView showGridLines="0" zoomScaleNormal="100" workbookViewId="0">
      <selection sqref="A1:N1"/>
    </sheetView>
  </sheetViews>
  <sheetFormatPr defaultRowHeight="10.5" x14ac:dyDescent="0.35"/>
  <cols>
    <col min="1" max="14" width="14.36328125" style="2" customWidth="1"/>
    <col min="15" max="15" width="13" style="2" customWidth="1"/>
  </cols>
  <sheetData>
    <row r="1" spans="1:15" ht="27" customHeight="1" x14ac:dyDescent="0.35">
      <c r="A1" s="228" t="s">
        <v>293</v>
      </c>
      <c r="B1" s="228"/>
      <c r="C1" s="228"/>
      <c r="D1" s="228"/>
      <c r="E1" s="228"/>
      <c r="F1" s="228"/>
      <c r="G1" s="228"/>
      <c r="H1" s="228"/>
      <c r="I1" s="228"/>
      <c r="J1" s="228"/>
      <c r="K1" s="228"/>
      <c r="L1" s="228"/>
      <c r="M1" s="228"/>
      <c r="N1" s="228"/>
      <c r="O1" s="16"/>
    </row>
    <row r="2" spans="1:15" ht="27" customHeight="1" x14ac:dyDescent="0.45">
      <c r="A2" s="237" t="s">
        <v>291</v>
      </c>
      <c r="B2" s="237"/>
      <c r="C2" s="237"/>
      <c r="D2" s="237"/>
      <c r="E2" s="237"/>
      <c r="F2" s="237"/>
      <c r="G2" s="237"/>
      <c r="H2" s="237"/>
      <c r="I2" s="237"/>
      <c r="J2" s="237"/>
      <c r="K2" s="237"/>
      <c r="L2" s="237"/>
      <c r="M2" s="237"/>
      <c r="N2" s="237"/>
      <c r="O2" s="44"/>
    </row>
    <row r="3" spans="1:15" ht="20.100000000000001" customHeight="1" x14ac:dyDescent="0.35">
      <c r="A3" s="239" t="s">
        <v>123</v>
      </c>
      <c r="B3" s="239"/>
      <c r="C3" s="239"/>
      <c r="D3" s="239"/>
      <c r="E3" s="239"/>
      <c r="F3" s="239"/>
      <c r="G3" s="239"/>
      <c r="H3" s="239"/>
      <c r="I3" s="239"/>
      <c r="J3" s="239"/>
      <c r="K3" s="239"/>
      <c r="L3" s="239"/>
      <c r="M3" s="239"/>
      <c r="N3" s="239"/>
      <c r="O3" s="44"/>
    </row>
    <row r="4" spans="1:15" ht="54.75" customHeight="1" x14ac:dyDescent="0.35">
      <c r="A4" s="3" t="s">
        <v>239</v>
      </c>
      <c r="B4" s="3" t="s">
        <v>62</v>
      </c>
      <c r="C4" s="3" t="s">
        <v>15</v>
      </c>
      <c r="D4" s="3" t="s">
        <v>23</v>
      </c>
      <c r="E4" s="3" t="s">
        <v>16</v>
      </c>
      <c r="F4" s="3" t="s">
        <v>17</v>
      </c>
      <c r="G4" s="3" t="s">
        <v>74</v>
      </c>
      <c r="H4" s="3" t="s">
        <v>18</v>
      </c>
      <c r="I4" s="3" t="s">
        <v>85</v>
      </c>
      <c r="J4" s="3" t="s">
        <v>86</v>
      </c>
      <c r="K4" s="3" t="s">
        <v>19</v>
      </c>
      <c r="L4" s="3" t="s">
        <v>20</v>
      </c>
      <c r="M4" s="3" t="s">
        <v>22</v>
      </c>
      <c r="N4" s="3" t="s">
        <v>3</v>
      </c>
      <c r="O4" s="7"/>
    </row>
    <row r="5" spans="1:15" x14ac:dyDescent="0.35">
      <c r="A5" s="123" t="s">
        <v>253</v>
      </c>
      <c r="B5" s="112">
        <v>0</v>
      </c>
      <c r="C5" s="112">
        <v>0</v>
      </c>
      <c r="D5" s="112">
        <v>3723</v>
      </c>
      <c r="E5" s="112">
        <v>105</v>
      </c>
      <c r="F5" s="112">
        <v>3828</v>
      </c>
      <c r="G5" s="112">
        <v>0</v>
      </c>
      <c r="H5" s="112">
        <v>1718</v>
      </c>
      <c r="I5" s="112">
        <v>1504</v>
      </c>
      <c r="J5" s="112">
        <v>0</v>
      </c>
      <c r="K5" s="112">
        <v>0</v>
      </c>
      <c r="L5" s="112">
        <v>3222</v>
      </c>
      <c r="M5" s="112">
        <v>606</v>
      </c>
      <c r="N5" s="112">
        <v>0</v>
      </c>
      <c r="O5" s="47"/>
    </row>
    <row r="6" spans="1:15" x14ac:dyDescent="0.35">
      <c r="A6" s="123" t="s">
        <v>254</v>
      </c>
      <c r="B6" s="112">
        <v>1562</v>
      </c>
      <c r="C6" s="112">
        <v>6</v>
      </c>
      <c r="D6" s="112">
        <v>14160</v>
      </c>
      <c r="E6" s="112">
        <v>-1</v>
      </c>
      <c r="F6" s="112">
        <v>15727</v>
      </c>
      <c r="G6" s="112">
        <v>916</v>
      </c>
      <c r="H6" s="112">
        <v>6693</v>
      </c>
      <c r="I6" s="112">
        <v>4792</v>
      </c>
      <c r="J6" s="112">
        <v>0</v>
      </c>
      <c r="K6" s="112">
        <v>0</v>
      </c>
      <c r="L6" s="112">
        <v>12401</v>
      </c>
      <c r="M6" s="112">
        <v>1599</v>
      </c>
      <c r="N6" s="112">
        <v>1727</v>
      </c>
      <c r="O6" s="47"/>
    </row>
    <row r="7" spans="1:15" x14ac:dyDescent="0.35">
      <c r="A7" s="123" t="s">
        <v>255</v>
      </c>
      <c r="B7" s="112">
        <v>0</v>
      </c>
      <c r="C7" s="112">
        <v>0</v>
      </c>
      <c r="D7" s="112">
        <v>146.69399999999999</v>
      </c>
      <c r="E7" s="112">
        <v>0</v>
      </c>
      <c r="F7" s="112">
        <v>146.69399999999999</v>
      </c>
      <c r="G7" s="112">
        <v>50.704999999999998</v>
      </c>
      <c r="H7" s="112">
        <v>68.841999999999999</v>
      </c>
      <c r="I7" s="112">
        <v>-111.06699999999999</v>
      </c>
      <c r="J7" s="112">
        <v>0</v>
      </c>
      <c r="K7" s="112">
        <v>0</v>
      </c>
      <c r="L7" s="112">
        <v>8.48</v>
      </c>
      <c r="M7" s="112">
        <v>-87.524000000000001</v>
      </c>
      <c r="N7" s="112">
        <v>225.738</v>
      </c>
      <c r="O7" s="47"/>
    </row>
    <row r="8" spans="1:15" x14ac:dyDescent="0.35">
      <c r="A8" s="123" t="s">
        <v>256</v>
      </c>
      <c r="B8" s="112">
        <v>0</v>
      </c>
      <c r="C8" s="112">
        <v>0</v>
      </c>
      <c r="D8" s="112">
        <v>917.89</v>
      </c>
      <c r="E8" s="112">
        <v>0</v>
      </c>
      <c r="F8" s="112">
        <v>917.89</v>
      </c>
      <c r="G8" s="112">
        <v>116.93</v>
      </c>
      <c r="H8" s="112">
        <v>257.14</v>
      </c>
      <c r="I8" s="112">
        <v>510.72</v>
      </c>
      <c r="J8" s="112">
        <v>0</v>
      </c>
      <c r="K8" s="112">
        <v>0.02</v>
      </c>
      <c r="L8" s="112">
        <v>884.81</v>
      </c>
      <c r="M8" s="112">
        <v>33.08</v>
      </c>
      <c r="N8" s="112">
        <v>0</v>
      </c>
      <c r="O8" s="47"/>
    </row>
    <row r="9" spans="1:15" x14ac:dyDescent="0.35">
      <c r="A9" s="123" t="s">
        <v>257</v>
      </c>
      <c r="B9" s="112">
        <v>9</v>
      </c>
      <c r="C9" s="112">
        <v>0</v>
      </c>
      <c r="D9" s="112">
        <v>5467</v>
      </c>
      <c r="E9" s="112">
        <v>28</v>
      </c>
      <c r="F9" s="112">
        <v>5504</v>
      </c>
      <c r="G9" s="112">
        <v>0</v>
      </c>
      <c r="H9" s="112">
        <v>1025</v>
      </c>
      <c r="I9" s="112">
        <v>3411</v>
      </c>
      <c r="J9" s="112">
        <v>0</v>
      </c>
      <c r="K9" s="112">
        <v>0</v>
      </c>
      <c r="L9" s="112">
        <v>4436</v>
      </c>
      <c r="M9" s="112">
        <v>1068</v>
      </c>
      <c r="N9" s="112">
        <v>0</v>
      </c>
      <c r="O9" s="47"/>
    </row>
    <row r="10" spans="1:15" x14ac:dyDescent="0.35">
      <c r="A10" s="137" t="s">
        <v>258</v>
      </c>
      <c r="B10" s="112">
        <v>0</v>
      </c>
      <c r="C10" s="112">
        <v>0</v>
      </c>
      <c r="D10" s="112">
        <v>11499</v>
      </c>
      <c r="E10" s="112">
        <v>1</v>
      </c>
      <c r="F10" s="112">
        <v>11500</v>
      </c>
      <c r="G10" s="112">
        <v>0</v>
      </c>
      <c r="H10" s="112">
        <v>4311</v>
      </c>
      <c r="I10" s="112">
        <v>5252</v>
      </c>
      <c r="J10" s="112">
        <v>0</v>
      </c>
      <c r="K10" s="112">
        <v>0</v>
      </c>
      <c r="L10" s="112">
        <v>9563</v>
      </c>
      <c r="M10" s="112">
        <v>1937</v>
      </c>
      <c r="N10" s="112">
        <v>0</v>
      </c>
      <c r="O10" s="47"/>
    </row>
    <row r="11" spans="1:15" x14ac:dyDescent="0.35">
      <c r="A11" s="123" t="s">
        <v>259</v>
      </c>
      <c r="B11" s="112">
        <v>142.84700000000001</v>
      </c>
      <c r="C11" s="112">
        <v>0</v>
      </c>
      <c r="D11" s="112">
        <v>13774.779</v>
      </c>
      <c r="E11" s="112">
        <v>998.00099999999998</v>
      </c>
      <c r="F11" s="112">
        <v>14915.627</v>
      </c>
      <c r="G11" s="112">
        <v>756.15800000000002</v>
      </c>
      <c r="H11" s="112">
        <v>12627.555</v>
      </c>
      <c r="I11" s="112">
        <v>592.37400000000002</v>
      </c>
      <c r="J11" s="112">
        <v>0</v>
      </c>
      <c r="K11" s="112">
        <v>9.1110000000000007</v>
      </c>
      <c r="L11" s="112">
        <v>13985.198</v>
      </c>
      <c r="M11" s="112">
        <v>557.56899999999996</v>
      </c>
      <c r="N11" s="112">
        <v>372.86</v>
      </c>
      <c r="O11" s="47"/>
    </row>
    <row r="12" spans="1:15" x14ac:dyDescent="0.35">
      <c r="A12" s="123" t="s">
        <v>260</v>
      </c>
      <c r="B12" s="112">
        <v>57145.642999999996</v>
      </c>
      <c r="C12" s="112">
        <v>0</v>
      </c>
      <c r="D12" s="112">
        <v>2968.86</v>
      </c>
      <c r="E12" s="112">
        <v>109273.394</v>
      </c>
      <c r="F12" s="112">
        <v>169387.897</v>
      </c>
      <c r="G12" s="112">
        <v>11843.75</v>
      </c>
      <c r="H12" s="112">
        <v>148412.628</v>
      </c>
      <c r="I12" s="112">
        <v>-451.56599999999997</v>
      </c>
      <c r="J12" s="112">
        <v>0</v>
      </c>
      <c r="K12" s="112">
        <v>0</v>
      </c>
      <c r="L12" s="112">
        <v>159804.81200000001</v>
      </c>
      <c r="M12" s="112">
        <v>3393.5160000000001</v>
      </c>
      <c r="N12" s="112">
        <v>6189.5690000000004</v>
      </c>
      <c r="O12" s="47"/>
    </row>
    <row r="13" spans="1:15" x14ac:dyDescent="0.35">
      <c r="A13" s="123" t="s">
        <v>261</v>
      </c>
      <c r="B13" s="112"/>
      <c r="C13" s="112"/>
      <c r="D13" s="112"/>
      <c r="E13" s="112"/>
      <c r="F13" s="112"/>
      <c r="G13" s="112"/>
      <c r="H13" s="112"/>
      <c r="I13" s="112"/>
      <c r="J13" s="112"/>
      <c r="K13" s="112"/>
      <c r="L13" s="112"/>
      <c r="M13" s="112"/>
      <c r="N13" s="112"/>
      <c r="O13" s="47"/>
    </row>
    <row r="14" spans="1:15" x14ac:dyDescent="0.35">
      <c r="A14" s="123" t="s">
        <v>262</v>
      </c>
      <c r="B14" s="112">
        <v>454.17228999999998</v>
      </c>
      <c r="C14" s="112">
        <v>0</v>
      </c>
      <c r="D14" s="112">
        <v>-984.33298000000002</v>
      </c>
      <c r="E14" s="112">
        <v>1.231E-2</v>
      </c>
      <c r="F14" s="112">
        <v>-530.14837999999997</v>
      </c>
      <c r="G14" s="112">
        <v>947.88400000000001</v>
      </c>
      <c r="H14" s="112">
        <v>1880.2606699999999</v>
      </c>
      <c r="I14" s="112">
        <v>-3645.1955600000001</v>
      </c>
      <c r="J14" s="112">
        <v>0</v>
      </c>
      <c r="K14" s="112">
        <v>0</v>
      </c>
      <c r="L14" s="112">
        <v>-817.05088999999998</v>
      </c>
      <c r="M14" s="112">
        <v>286.90251000000001</v>
      </c>
      <c r="N14" s="112">
        <v>0</v>
      </c>
      <c r="O14" s="47"/>
    </row>
    <row r="15" spans="1:15" ht="11.65" x14ac:dyDescent="0.35">
      <c r="A15" s="72"/>
      <c r="B15" s="72"/>
      <c r="C15" s="72"/>
      <c r="D15" s="72"/>
      <c r="E15" s="72"/>
      <c r="F15" s="72"/>
      <c r="G15" s="72"/>
      <c r="H15" s="72"/>
      <c r="I15" s="72"/>
      <c r="J15" s="72"/>
      <c r="K15" s="72"/>
      <c r="L15" s="72"/>
      <c r="M15" s="72"/>
      <c r="N15" s="72"/>
      <c r="O15" s="73"/>
    </row>
  </sheetData>
  <mergeCells count="3">
    <mergeCell ref="A1:N1"/>
    <mergeCell ref="A2:N2"/>
    <mergeCell ref="A3:N3"/>
  </mergeCells>
  <phoneticPr fontId="0" type="noConversion"/>
  <printOptions horizontalCentered="1"/>
  <pageMargins left="0.70866141732283472" right="0.70866141732283472" top="0.74803149606299213" bottom="0.74803149606299213" header="0.31496062992125984" footer="0.31496062992125984"/>
  <pageSetup paperSize="9" fitToWidth="2" orientation="portrait" r:id="rId1"/>
  <headerFooter>
    <oddHeader>&amp;C&amp;B&amp;"Arial"&amp;12&amp;Kff0000​‌OFFICIAL: Sensitive‌​</oddHeader>
    <oddFooter>&amp;LAustralian Prudential Regulation Authority&amp;R&amp;P</oddFooter>
  </headerFooter>
  <colBreaks count="1" manualBreakCount="1">
    <brk id="7" max="2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pageSetUpPr autoPageBreaks="0"/>
  </sheetPr>
  <dimension ref="A1:X17"/>
  <sheetViews>
    <sheetView showGridLines="0" zoomScaleNormal="100" workbookViewId="0">
      <selection sqref="A1:O1"/>
    </sheetView>
  </sheetViews>
  <sheetFormatPr defaultRowHeight="10.5" x14ac:dyDescent="0.35"/>
  <cols>
    <col min="1" max="1" width="12.453125" style="2" customWidth="1"/>
    <col min="2" max="13" width="14.36328125" style="2" customWidth="1"/>
    <col min="14" max="14" width="19.453125" style="2" customWidth="1"/>
    <col min="15" max="15" width="14.36328125" style="2" customWidth="1"/>
    <col min="16" max="16" width="14.6328125" style="85" bestFit="1" customWidth="1"/>
  </cols>
  <sheetData>
    <row r="1" spans="1:24" ht="27" customHeight="1" x14ac:dyDescent="0.35">
      <c r="A1" s="248" t="s">
        <v>201</v>
      </c>
      <c r="B1" s="248"/>
      <c r="C1" s="248"/>
      <c r="D1" s="248"/>
      <c r="E1" s="248"/>
      <c r="F1" s="248"/>
      <c r="G1" s="248"/>
      <c r="H1" s="248"/>
      <c r="I1" s="248"/>
      <c r="J1" s="248"/>
      <c r="K1" s="248"/>
      <c r="L1" s="248"/>
      <c r="M1" s="248"/>
      <c r="N1" s="248"/>
      <c r="O1" s="248"/>
      <c r="P1" s="86"/>
      <c r="Q1" s="74"/>
      <c r="R1" s="74"/>
      <c r="S1" s="74"/>
      <c r="T1" s="74"/>
      <c r="U1" s="74"/>
      <c r="V1" s="74"/>
      <c r="W1" s="74"/>
      <c r="X1" s="74"/>
    </row>
    <row r="2" spans="1:24" s="35" customFormat="1" ht="27" customHeight="1" x14ac:dyDescent="0.45">
      <c r="A2" s="237" t="s">
        <v>291</v>
      </c>
      <c r="B2" s="237"/>
      <c r="C2" s="237"/>
      <c r="D2" s="237"/>
      <c r="E2" s="237"/>
      <c r="F2" s="237"/>
      <c r="G2" s="237"/>
      <c r="H2" s="237"/>
      <c r="I2" s="237"/>
      <c r="J2" s="237"/>
      <c r="K2" s="237"/>
      <c r="L2" s="237"/>
      <c r="M2" s="237"/>
      <c r="N2" s="237"/>
      <c r="O2" s="237"/>
      <c r="P2" s="87"/>
    </row>
    <row r="3" spans="1:24" ht="19.5" customHeight="1" x14ac:dyDescent="0.35">
      <c r="A3" s="239" t="s">
        <v>123</v>
      </c>
      <c r="B3" s="239"/>
      <c r="C3" s="239"/>
      <c r="D3" s="239"/>
      <c r="E3" s="239"/>
      <c r="F3" s="239"/>
      <c r="G3" s="239"/>
      <c r="H3" s="239"/>
      <c r="I3" s="239"/>
      <c r="J3" s="239"/>
      <c r="K3" s="239"/>
      <c r="L3" s="239"/>
      <c r="M3" s="239"/>
      <c r="N3" s="239"/>
      <c r="O3" s="239"/>
    </row>
    <row r="4" spans="1:24" ht="54.75" customHeight="1" x14ac:dyDescent="0.35">
      <c r="A4" s="3" t="s">
        <v>239</v>
      </c>
      <c r="B4" s="3" t="s">
        <v>125</v>
      </c>
      <c r="C4" s="3" t="s">
        <v>53</v>
      </c>
      <c r="D4" s="3" t="s">
        <v>126</v>
      </c>
      <c r="E4" s="3" t="s">
        <v>5</v>
      </c>
      <c r="F4" s="3" t="s">
        <v>51</v>
      </c>
      <c r="G4" s="3" t="s">
        <v>263</v>
      </c>
      <c r="H4" s="3" t="s">
        <v>146</v>
      </c>
      <c r="I4" s="3" t="s">
        <v>87</v>
      </c>
      <c r="J4" s="3" t="s">
        <v>13</v>
      </c>
      <c r="K4" s="3" t="s">
        <v>52</v>
      </c>
      <c r="L4" s="3" t="s">
        <v>6</v>
      </c>
      <c r="M4" s="3" t="s">
        <v>7</v>
      </c>
      <c r="N4" s="3" t="s">
        <v>1</v>
      </c>
      <c r="O4" s="3" t="s">
        <v>10</v>
      </c>
      <c r="P4" s="88"/>
    </row>
    <row r="5" spans="1:24" x14ac:dyDescent="0.35">
      <c r="A5" s="123" t="s">
        <v>253</v>
      </c>
      <c r="B5" s="112">
        <v>55524.785000000003</v>
      </c>
      <c r="C5" s="112">
        <v>232998</v>
      </c>
      <c r="D5" s="112">
        <v>5182.2240000000002</v>
      </c>
      <c r="E5" s="112">
        <v>293705.00900000002</v>
      </c>
      <c r="F5" s="112">
        <v>278789</v>
      </c>
      <c r="G5" s="112">
        <v>0</v>
      </c>
      <c r="H5" s="112">
        <v>1208.6559999999999</v>
      </c>
      <c r="I5" s="112">
        <v>3874.1660000000002</v>
      </c>
      <c r="J5" s="112">
        <v>0</v>
      </c>
      <c r="K5" s="112">
        <v>1528.0920000000001</v>
      </c>
      <c r="L5" s="112">
        <v>285399.91399999999</v>
      </c>
      <c r="M5" s="112">
        <v>5000</v>
      </c>
      <c r="N5" s="112">
        <v>3305.0949999999998</v>
      </c>
      <c r="O5" s="112">
        <v>8305.0949999999993</v>
      </c>
    </row>
    <row r="6" spans="1:24" x14ac:dyDescent="0.35">
      <c r="A6" s="123" t="s">
        <v>254</v>
      </c>
      <c r="B6" s="112">
        <v>47592</v>
      </c>
      <c r="C6" s="112">
        <v>352966</v>
      </c>
      <c r="D6" s="112">
        <v>11749</v>
      </c>
      <c r="E6" s="112">
        <v>412307</v>
      </c>
      <c r="F6" s="112">
        <v>385738</v>
      </c>
      <c r="G6" s="112">
        <v>0</v>
      </c>
      <c r="H6" s="112">
        <v>4855</v>
      </c>
      <c r="I6" s="112">
        <v>-699</v>
      </c>
      <c r="J6" s="112">
        <v>0</v>
      </c>
      <c r="K6" s="112">
        <v>510</v>
      </c>
      <c r="L6" s="112">
        <v>390404</v>
      </c>
      <c r="M6" s="112">
        <v>0</v>
      </c>
      <c r="N6" s="112">
        <v>21903</v>
      </c>
      <c r="O6" s="112">
        <v>21903</v>
      </c>
    </row>
    <row r="7" spans="1:24" x14ac:dyDescent="0.35">
      <c r="A7" s="123" t="s">
        <v>255</v>
      </c>
      <c r="B7" s="112">
        <v>32732.737000000001</v>
      </c>
      <c r="C7" s="112">
        <v>957031.424</v>
      </c>
      <c r="D7" s="112">
        <v>24861.69</v>
      </c>
      <c r="E7" s="112">
        <v>1014625.851</v>
      </c>
      <c r="F7" s="112">
        <v>876552.90700000001</v>
      </c>
      <c r="G7" s="112">
        <v>0</v>
      </c>
      <c r="H7" s="112">
        <v>26355.24</v>
      </c>
      <c r="I7" s="112">
        <v>10606.264999999999</v>
      </c>
      <c r="J7" s="112">
        <v>0</v>
      </c>
      <c r="K7" s="112">
        <v>2842.5439999999999</v>
      </c>
      <c r="L7" s="112">
        <v>916356.95600000001</v>
      </c>
      <c r="M7" s="112">
        <v>0</v>
      </c>
      <c r="N7" s="112">
        <v>98268.894</v>
      </c>
      <c r="O7" s="112">
        <v>98268.894</v>
      </c>
    </row>
    <row r="8" spans="1:24" x14ac:dyDescent="0.35">
      <c r="A8" s="123" t="s">
        <v>256</v>
      </c>
      <c r="B8" s="112">
        <v>185517.29</v>
      </c>
      <c r="C8" s="112">
        <v>2477114.0099999998</v>
      </c>
      <c r="D8" s="112">
        <v>63675</v>
      </c>
      <c r="E8" s="112">
        <v>2726306.3</v>
      </c>
      <c r="F8" s="112">
        <v>2631190.4900000002</v>
      </c>
      <c r="G8" s="112">
        <v>16.7</v>
      </c>
      <c r="H8" s="112">
        <v>21094.37</v>
      </c>
      <c r="I8" s="112">
        <v>37082.47</v>
      </c>
      <c r="J8" s="112">
        <v>0</v>
      </c>
      <c r="K8" s="112">
        <v>0</v>
      </c>
      <c r="L8" s="112">
        <v>2689384.03</v>
      </c>
      <c r="M8" s="112">
        <v>30149.87</v>
      </c>
      <c r="N8" s="112">
        <v>6772.5</v>
      </c>
      <c r="O8" s="112">
        <v>36922.370000000003</v>
      </c>
    </row>
    <row r="9" spans="1:24" x14ac:dyDescent="0.35">
      <c r="A9" s="123" t="s">
        <v>257</v>
      </c>
      <c r="B9" s="112">
        <v>14575</v>
      </c>
      <c r="C9" s="112">
        <v>1066713</v>
      </c>
      <c r="D9" s="112">
        <v>39575</v>
      </c>
      <c r="E9" s="112">
        <v>1120863</v>
      </c>
      <c r="F9" s="112">
        <v>1081842</v>
      </c>
      <c r="G9" s="112">
        <v>0</v>
      </c>
      <c r="H9" s="112">
        <v>8391</v>
      </c>
      <c r="I9" s="112">
        <v>14078</v>
      </c>
      <c r="J9" s="112">
        <v>0</v>
      </c>
      <c r="K9" s="112">
        <v>1100</v>
      </c>
      <c r="L9" s="112">
        <v>1105411</v>
      </c>
      <c r="M9" s="112">
        <v>6000</v>
      </c>
      <c r="N9" s="112">
        <v>9452</v>
      </c>
      <c r="O9" s="112">
        <v>15452</v>
      </c>
    </row>
    <row r="10" spans="1:24" x14ac:dyDescent="0.35">
      <c r="A10" s="137" t="s">
        <v>258</v>
      </c>
      <c r="B10" s="112">
        <v>10741</v>
      </c>
      <c r="C10" s="112">
        <v>429826</v>
      </c>
      <c r="D10" s="112">
        <v>9514</v>
      </c>
      <c r="E10" s="112">
        <v>450081</v>
      </c>
      <c r="F10" s="112">
        <v>397996</v>
      </c>
      <c r="G10" s="112">
        <v>680</v>
      </c>
      <c r="H10" s="112">
        <v>4390</v>
      </c>
      <c r="I10" s="112">
        <v>1946</v>
      </c>
      <c r="J10" s="112">
        <v>0</v>
      </c>
      <c r="K10" s="112">
        <v>0</v>
      </c>
      <c r="L10" s="112">
        <v>405012</v>
      </c>
      <c r="M10" s="112">
        <v>0</v>
      </c>
      <c r="N10" s="112">
        <v>45069</v>
      </c>
      <c r="O10" s="112">
        <v>45069</v>
      </c>
    </row>
    <row r="11" spans="1:24" x14ac:dyDescent="0.35">
      <c r="A11" s="123" t="s">
        <v>259</v>
      </c>
      <c r="B11" s="112">
        <v>202515.878669</v>
      </c>
      <c r="C11" s="112">
        <v>2213997.2466489999</v>
      </c>
      <c r="D11" s="112">
        <v>116746.86565599999</v>
      </c>
      <c r="E11" s="112">
        <v>2533259.9909740002</v>
      </c>
      <c r="F11" s="112">
        <v>2480723.9071559999</v>
      </c>
      <c r="G11" s="112">
        <v>-3.0000000000000001E-5</v>
      </c>
      <c r="H11" s="112">
        <v>0</v>
      </c>
      <c r="I11" s="112">
        <v>6130.4286469999997</v>
      </c>
      <c r="J11" s="112">
        <v>0</v>
      </c>
      <c r="K11" s="112">
        <v>26749.036351999999</v>
      </c>
      <c r="L11" s="112">
        <v>2513603.3721250002</v>
      </c>
      <c r="M11" s="112">
        <v>6079.6</v>
      </c>
      <c r="N11" s="112">
        <v>13577.019856000001</v>
      </c>
      <c r="O11" s="112">
        <v>19656.619856000001</v>
      </c>
    </row>
    <row r="12" spans="1:24" x14ac:dyDescent="0.35">
      <c r="A12" s="123" t="s">
        <v>260</v>
      </c>
      <c r="B12" s="112">
        <v>47112.76</v>
      </c>
      <c r="C12" s="112">
        <v>181239.435</v>
      </c>
      <c r="D12" s="112">
        <v>102004.78599999999</v>
      </c>
      <c r="E12" s="112">
        <v>330356.98100000003</v>
      </c>
      <c r="F12" s="112">
        <v>42992.785000000003</v>
      </c>
      <c r="G12" s="112">
        <v>0</v>
      </c>
      <c r="H12" s="112">
        <v>1794.7149999999999</v>
      </c>
      <c r="I12" s="112">
        <v>2908.7930000000001</v>
      </c>
      <c r="J12" s="112">
        <v>0</v>
      </c>
      <c r="K12" s="112">
        <v>163174.90599999999</v>
      </c>
      <c r="L12" s="112">
        <v>210871.19899999999</v>
      </c>
      <c r="M12" s="112">
        <v>95726.770999999993</v>
      </c>
      <c r="N12" s="112">
        <v>23759.5</v>
      </c>
      <c r="O12" s="112">
        <v>119486.27099999999</v>
      </c>
    </row>
    <row r="13" spans="1:24" x14ac:dyDescent="0.35">
      <c r="A13" s="123" t="s">
        <v>261</v>
      </c>
      <c r="B13" s="112">
        <v>66979.87</v>
      </c>
      <c r="C13" s="112">
        <v>443826</v>
      </c>
      <c r="D13" s="112">
        <v>29554.707989999999</v>
      </c>
      <c r="E13" s="112">
        <v>540360.57799000002</v>
      </c>
      <c r="F13" s="112">
        <v>539732</v>
      </c>
      <c r="G13" s="112">
        <v>0</v>
      </c>
      <c r="H13" s="112">
        <v>401.98500000000001</v>
      </c>
      <c r="I13" s="112">
        <v>-2855.61</v>
      </c>
      <c r="J13" s="112">
        <v>0</v>
      </c>
      <c r="K13" s="112">
        <v>764.20565999999997</v>
      </c>
      <c r="L13" s="112">
        <v>538042.58065999998</v>
      </c>
      <c r="M13" s="112">
        <v>0</v>
      </c>
      <c r="N13" s="112">
        <v>2317.9944999999998</v>
      </c>
      <c r="O13" s="112">
        <v>2317.9944999999998</v>
      </c>
    </row>
    <row r="14" spans="1:24" x14ac:dyDescent="0.35">
      <c r="A14" s="123" t="s">
        <v>262</v>
      </c>
      <c r="B14" s="112">
        <v>1334.8819100000001</v>
      </c>
      <c r="C14" s="112">
        <v>153303.83476999999</v>
      </c>
      <c r="D14" s="112">
        <v>868.29683</v>
      </c>
      <c r="E14" s="112">
        <v>155507.01350999999</v>
      </c>
      <c r="F14" s="112">
        <v>148339.34696</v>
      </c>
      <c r="G14" s="112">
        <v>0</v>
      </c>
      <c r="H14" s="112">
        <v>901.05372999999997</v>
      </c>
      <c r="I14" s="112">
        <v>657.54280000000006</v>
      </c>
      <c r="J14" s="112">
        <v>0</v>
      </c>
      <c r="K14" s="112">
        <v>0</v>
      </c>
      <c r="L14" s="112">
        <v>149897.94349000001</v>
      </c>
      <c r="M14" s="112">
        <v>0</v>
      </c>
      <c r="N14" s="112">
        <v>5609.0700200000001</v>
      </c>
      <c r="O14" s="112">
        <v>5609.0700200000001</v>
      </c>
    </row>
    <row r="15" spans="1:24" x14ac:dyDescent="0.35">
      <c r="A15" s="5"/>
      <c r="B15" s="5"/>
      <c r="C15" s="5"/>
      <c r="D15" s="5"/>
      <c r="E15" s="5"/>
      <c r="F15" s="5"/>
      <c r="G15" s="5"/>
      <c r="H15" s="5"/>
      <c r="I15" s="5"/>
      <c r="J15" s="5"/>
      <c r="K15" s="5"/>
      <c r="L15" s="5"/>
      <c r="M15" s="5"/>
      <c r="N15" s="5"/>
      <c r="O15" s="5"/>
    </row>
    <row r="17" spans="1:1" ht="15.4" x14ac:dyDescent="0.45">
      <c r="A17" s="32"/>
    </row>
  </sheetData>
  <mergeCells count="3">
    <mergeCell ref="A2:O2"/>
    <mergeCell ref="A3:O3"/>
    <mergeCell ref="A1:O1"/>
  </mergeCells>
  <phoneticPr fontId="0" type="noConversion"/>
  <printOptions horizontalCentered="1"/>
  <pageMargins left="0.70866141732283472" right="0.70866141732283472" top="0.98425196850393704" bottom="0.98425196850393704" header="0.31496062992125984" footer="0.31496062992125984"/>
  <pageSetup paperSize="9" scale="94" orientation="portrait" r:id="rId1"/>
  <headerFooter alignWithMargins="0">
    <oddHeader>&amp;C&amp;B&amp;"Arial"&amp;12&amp;Kff0000​‌OFFICIAL: Sensitive‌​</oddHeader>
    <oddFooter>&amp;L&amp;"Trebuchet MS,Bold"Australian Prudential Regulation Authority&amp;R&amp;"Trebuchet MS,Bold"&amp;P</oddFooter>
  </headerFooter>
  <colBreaks count="1" manualBreakCount="1">
    <brk id="8" max="37"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8">
    <pageSetUpPr autoPageBreaks="0"/>
  </sheetPr>
  <dimension ref="A1:X15"/>
  <sheetViews>
    <sheetView showGridLines="0" zoomScaleNormal="100" workbookViewId="0">
      <selection sqref="A1:O1"/>
    </sheetView>
  </sheetViews>
  <sheetFormatPr defaultRowHeight="10.5" x14ac:dyDescent="0.35"/>
  <cols>
    <col min="1" max="15" width="14.36328125" style="2" customWidth="1"/>
    <col min="16" max="16" width="14.6328125" bestFit="1" customWidth="1"/>
  </cols>
  <sheetData>
    <row r="1" spans="1:24" ht="27" customHeight="1" x14ac:dyDescent="0.35">
      <c r="A1" s="248" t="s">
        <v>294</v>
      </c>
      <c r="B1" s="248"/>
      <c r="C1" s="248"/>
      <c r="D1" s="248"/>
      <c r="E1" s="248"/>
      <c r="F1" s="248"/>
      <c r="G1" s="248"/>
      <c r="H1" s="248"/>
      <c r="I1" s="248"/>
      <c r="J1" s="248"/>
      <c r="K1" s="248"/>
      <c r="L1" s="248"/>
      <c r="M1" s="248"/>
      <c r="N1" s="248"/>
      <c r="O1" s="248"/>
      <c r="P1" s="74"/>
      <c r="Q1" s="74"/>
      <c r="R1" s="74"/>
      <c r="S1" s="74"/>
      <c r="T1" s="74"/>
      <c r="U1" s="74"/>
      <c r="V1" s="74"/>
      <c r="W1" s="74"/>
      <c r="X1" s="74"/>
    </row>
    <row r="2" spans="1:24" s="35" customFormat="1" ht="27" customHeight="1" x14ac:dyDescent="0.45">
      <c r="A2" s="237" t="s">
        <v>291</v>
      </c>
      <c r="B2" s="237"/>
      <c r="C2" s="237"/>
      <c r="D2" s="237"/>
      <c r="E2" s="237"/>
      <c r="F2" s="237"/>
      <c r="G2" s="237"/>
      <c r="H2" s="237"/>
      <c r="I2" s="237"/>
      <c r="J2" s="237"/>
      <c r="K2" s="237"/>
      <c r="L2" s="237"/>
      <c r="M2" s="237"/>
      <c r="N2" s="237"/>
      <c r="O2" s="237"/>
    </row>
    <row r="3" spans="1:24" ht="20.100000000000001" customHeight="1" x14ac:dyDescent="0.35">
      <c r="A3" s="239" t="s">
        <v>123</v>
      </c>
      <c r="B3" s="239"/>
      <c r="C3" s="239"/>
      <c r="D3" s="239"/>
      <c r="E3" s="239"/>
      <c r="F3" s="239"/>
      <c r="G3" s="239"/>
      <c r="H3" s="239"/>
      <c r="I3" s="239"/>
      <c r="J3" s="239"/>
      <c r="K3" s="239"/>
      <c r="L3" s="239"/>
      <c r="M3" s="239"/>
      <c r="N3" s="239"/>
      <c r="O3" s="239"/>
    </row>
    <row r="4" spans="1:24" ht="54.75" customHeight="1" x14ac:dyDescent="0.35">
      <c r="A4" s="3" t="s">
        <v>239</v>
      </c>
      <c r="B4" s="3" t="s">
        <v>125</v>
      </c>
      <c r="C4" s="3" t="s">
        <v>53</v>
      </c>
      <c r="D4" s="3" t="s">
        <v>126</v>
      </c>
      <c r="E4" s="3" t="s">
        <v>5</v>
      </c>
      <c r="F4" s="3" t="s">
        <v>264</v>
      </c>
      <c r="G4" s="3" t="s">
        <v>263</v>
      </c>
      <c r="H4" s="3" t="s">
        <v>146</v>
      </c>
      <c r="I4" s="3" t="s">
        <v>87</v>
      </c>
      <c r="J4" s="3" t="s">
        <v>13</v>
      </c>
      <c r="K4" s="3" t="s">
        <v>52</v>
      </c>
      <c r="L4" s="3" t="s">
        <v>6</v>
      </c>
      <c r="M4" s="3" t="s">
        <v>7</v>
      </c>
      <c r="N4" s="3" t="s">
        <v>1</v>
      </c>
      <c r="O4" s="3" t="s">
        <v>10</v>
      </c>
      <c r="P4" s="88"/>
    </row>
    <row r="5" spans="1:24" x14ac:dyDescent="0.35">
      <c r="A5" s="123" t="s">
        <v>253</v>
      </c>
      <c r="B5" s="112">
        <v>8106</v>
      </c>
      <c r="C5" s="112">
        <v>166313</v>
      </c>
      <c r="D5" s="112">
        <v>3435</v>
      </c>
      <c r="E5" s="112">
        <v>177854</v>
      </c>
      <c r="F5" s="112">
        <v>173986</v>
      </c>
      <c r="G5" s="112">
        <v>0</v>
      </c>
      <c r="H5" s="112">
        <v>1322</v>
      </c>
      <c r="I5" s="112">
        <v>2546</v>
      </c>
      <c r="J5" s="112">
        <v>0</v>
      </c>
      <c r="K5" s="112">
        <v>0</v>
      </c>
      <c r="L5" s="112">
        <v>177854</v>
      </c>
      <c r="M5" s="112">
        <v>0</v>
      </c>
      <c r="N5" s="112">
        <v>0</v>
      </c>
      <c r="O5" s="112">
        <v>0</v>
      </c>
    </row>
    <row r="6" spans="1:24" x14ac:dyDescent="0.35">
      <c r="A6" s="123" t="s">
        <v>254</v>
      </c>
      <c r="B6" s="112">
        <v>6983</v>
      </c>
      <c r="C6" s="112">
        <v>19714</v>
      </c>
      <c r="D6" s="112">
        <v>246</v>
      </c>
      <c r="E6" s="112">
        <v>26943</v>
      </c>
      <c r="F6" s="112">
        <v>26902</v>
      </c>
      <c r="G6" s="112">
        <v>0</v>
      </c>
      <c r="H6" s="112">
        <v>65</v>
      </c>
      <c r="I6" s="112">
        <v>-24</v>
      </c>
      <c r="J6" s="112">
        <v>0</v>
      </c>
      <c r="K6" s="112">
        <v>0</v>
      </c>
      <c r="L6" s="112">
        <v>26943</v>
      </c>
      <c r="M6" s="112">
        <v>0</v>
      </c>
      <c r="N6" s="112">
        <v>0</v>
      </c>
      <c r="O6" s="112">
        <v>0</v>
      </c>
    </row>
    <row r="7" spans="1:24" x14ac:dyDescent="0.35">
      <c r="A7" s="123" t="s">
        <v>255</v>
      </c>
      <c r="B7" s="112">
        <v>23738.316999999999</v>
      </c>
      <c r="C7" s="112">
        <v>852507.97699999996</v>
      </c>
      <c r="D7" s="112">
        <v>9719.4480000000003</v>
      </c>
      <c r="E7" s="112">
        <v>885965.74199999997</v>
      </c>
      <c r="F7" s="112">
        <v>876191.39199999999</v>
      </c>
      <c r="G7" s="112">
        <v>0</v>
      </c>
      <c r="H7" s="112">
        <v>0</v>
      </c>
      <c r="I7" s="112">
        <v>7412.9809999999998</v>
      </c>
      <c r="J7" s="112">
        <v>0</v>
      </c>
      <c r="K7" s="112">
        <v>2361.3690000000001</v>
      </c>
      <c r="L7" s="112">
        <v>885965.74199999997</v>
      </c>
      <c r="M7" s="112">
        <v>0</v>
      </c>
      <c r="N7" s="112">
        <v>0</v>
      </c>
      <c r="O7" s="112">
        <v>0</v>
      </c>
    </row>
    <row r="8" spans="1:24" x14ac:dyDescent="0.35">
      <c r="A8" s="123" t="s">
        <v>256</v>
      </c>
      <c r="B8" s="112">
        <v>176895.4</v>
      </c>
      <c r="C8" s="112">
        <v>2459515.54</v>
      </c>
      <c r="D8" s="112">
        <v>32454.79</v>
      </c>
      <c r="E8" s="112">
        <v>2668865.73</v>
      </c>
      <c r="F8" s="112">
        <v>2613902.65</v>
      </c>
      <c r="G8" s="112">
        <v>96.91</v>
      </c>
      <c r="H8" s="112">
        <v>18432.2</v>
      </c>
      <c r="I8" s="112">
        <v>36433.360000000001</v>
      </c>
      <c r="J8" s="112">
        <v>0</v>
      </c>
      <c r="K8" s="112">
        <v>0</v>
      </c>
      <c r="L8" s="112">
        <v>2668865.12</v>
      </c>
      <c r="M8" s="112">
        <v>0</v>
      </c>
      <c r="N8" s="112">
        <v>0</v>
      </c>
      <c r="O8" s="112">
        <v>0</v>
      </c>
    </row>
    <row r="9" spans="1:24" x14ac:dyDescent="0.35">
      <c r="A9" s="123" t="s">
        <v>257</v>
      </c>
      <c r="B9" s="112">
        <v>3311</v>
      </c>
      <c r="C9" s="112">
        <v>920026</v>
      </c>
      <c r="D9" s="112">
        <v>37192</v>
      </c>
      <c r="E9" s="112">
        <v>960529</v>
      </c>
      <c r="F9" s="112">
        <v>939674</v>
      </c>
      <c r="G9" s="112">
        <v>0</v>
      </c>
      <c r="H9" s="112">
        <v>6892</v>
      </c>
      <c r="I9" s="112">
        <v>13963</v>
      </c>
      <c r="J9" s="112">
        <v>0</v>
      </c>
      <c r="K9" s="112">
        <v>0</v>
      </c>
      <c r="L9" s="112">
        <v>960529</v>
      </c>
      <c r="M9" s="112">
        <v>0</v>
      </c>
      <c r="N9" s="112">
        <v>0</v>
      </c>
      <c r="O9" s="112">
        <v>0</v>
      </c>
    </row>
    <row r="10" spans="1:24" x14ac:dyDescent="0.35">
      <c r="A10" s="137" t="s">
        <v>258</v>
      </c>
      <c r="B10" s="112">
        <v>420</v>
      </c>
      <c r="C10" s="112">
        <v>91984</v>
      </c>
      <c r="D10" s="112">
        <v>918</v>
      </c>
      <c r="E10" s="112">
        <v>93322</v>
      </c>
      <c r="F10" s="112">
        <v>92756</v>
      </c>
      <c r="G10" s="112">
        <v>0</v>
      </c>
      <c r="H10" s="112">
        <v>181</v>
      </c>
      <c r="I10" s="112">
        <v>385</v>
      </c>
      <c r="J10" s="112">
        <v>0</v>
      </c>
      <c r="K10" s="112">
        <v>0</v>
      </c>
      <c r="L10" s="112">
        <v>93322</v>
      </c>
      <c r="M10" s="112">
        <v>0</v>
      </c>
      <c r="N10" s="112">
        <v>0</v>
      </c>
      <c r="O10" s="112">
        <v>0</v>
      </c>
    </row>
    <row r="11" spans="1:24" x14ac:dyDescent="0.35">
      <c r="A11" s="123" t="s">
        <v>259</v>
      </c>
      <c r="B11" s="112">
        <v>145918.30100000001</v>
      </c>
      <c r="C11" s="112">
        <v>1467738.1540000001</v>
      </c>
      <c r="D11" s="112">
        <v>59043.108</v>
      </c>
      <c r="E11" s="112">
        <v>1672699.5630000001</v>
      </c>
      <c r="F11" s="112">
        <v>1660748.206</v>
      </c>
      <c r="G11" s="112">
        <v>0</v>
      </c>
      <c r="H11" s="112">
        <v>0</v>
      </c>
      <c r="I11" s="112">
        <v>4365.3609999999999</v>
      </c>
      <c r="J11" s="112">
        <v>0</v>
      </c>
      <c r="K11" s="112">
        <v>7585.9989999999998</v>
      </c>
      <c r="L11" s="112">
        <v>1672699.5660000001</v>
      </c>
      <c r="M11" s="112">
        <v>0</v>
      </c>
      <c r="N11" s="112">
        <v>0</v>
      </c>
      <c r="O11" s="112">
        <v>0</v>
      </c>
    </row>
    <row r="12" spans="1:24" x14ac:dyDescent="0.35">
      <c r="A12" s="137" t="s">
        <v>260</v>
      </c>
      <c r="B12" s="112"/>
      <c r="C12" s="112"/>
      <c r="D12" s="112"/>
      <c r="E12" s="112"/>
      <c r="F12" s="112"/>
      <c r="G12" s="112"/>
      <c r="H12" s="112"/>
      <c r="I12" s="112"/>
      <c r="J12" s="112"/>
      <c r="K12" s="112"/>
      <c r="L12" s="112"/>
      <c r="M12" s="112"/>
      <c r="N12" s="112"/>
      <c r="O12" s="112"/>
    </row>
    <row r="13" spans="1:24" x14ac:dyDescent="0.35">
      <c r="A13" s="123" t="s">
        <v>261</v>
      </c>
      <c r="B13" s="112">
        <v>64743</v>
      </c>
      <c r="C13" s="112">
        <v>443826</v>
      </c>
      <c r="D13" s="112">
        <v>29298</v>
      </c>
      <c r="E13" s="112">
        <v>537867</v>
      </c>
      <c r="F13" s="112">
        <v>539732</v>
      </c>
      <c r="G13" s="112">
        <v>0</v>
      </c>
      <c r="H13" s="112">
        <v>1009</v>
      </c>
      <c r="I13" s="112">
        <v>-2874</v>
      </c>
      <c r="J13" s="112">
        <v>0</v>
      </c>
      <c r="K13" s="112">
        <v>0</v>
      </c>
      <c r="L13" s="112">
        <v>537867</v>
      </c>
      <c r="M13" s="112">
        <v>0</v>
      </c>
      <c r="N13" s="112">
        <v>0</v>
      </c>
      <c r="O13" s="112">
        <v>0</v>
      </c>
    </row>
    <row r="14" spans="1:24" x14ac:dyDescent="0.35">
      <c r="A14" s="123" t="s">
        <v>262</v>
      </c>
      <c r="B14" s="112"/>
      <c r="C14" s="112"/>
      <c r="D14" s="112"/>
      <c r="E14" s="112"/>
      <c r="F14" s="112"/>
      <c r="G14" s="112"/>
      <c r="H14" s="112"/>
      <c r="I14" s="112"/>
      <c r="J14" s="112"/>
      <c r="K14" s="112"/>
      <c r="L14" s="112"/>
      <c r="M14" s="112"/>
      <c r="N14" s="112"/>
      <c r="O14" s="112"/>
    </row>
    <row r="15" spans="1:24" x14ac:dyDescent="0.35">
      <c r="A15" s="5"/>
      <c r="B15" s="5"/>
      <c r="C15" s="5"/>
      <c r="D15" s="5"/>
      <c r="E15" s="5"/>
      <c r="F15" s="5"/>
      <c r="G15" s="5"/>
      <c r="H15" s="5"/>
      <c r="I15" s="5"/>
      <c r="J15" s="5"/>
      <c r="K15" s="5"/>
      <c r="L15" s="5"/>
      <c r="M15" s="5"/>
      <c r="N15" s="5"/>
      <c r="O15" s="5"/>
    </row>
  </sheetData>
  <mergeCells count="3">
    <mergeCell ref="A1:O1"/>
    <mergeCell ref="A2:O2"/>
    <mergeCell ref="A3:O3"/>
  </mergeCells>
  <phoneticPr fontId="0" type="noConversion"/>
  <printOptions horizontalCentered="1"/>
  <pageMargins left="0.70866141732283472" right="0.70866141732283472" top="0.98425196850393704" bottom="0.98425196850393704" header="0.31496062992125984" footer="0.31496062992125984"/>
  <pageSetup paperSize="9" scale="90" orientation="portrait" r:id="rId1"/>
  <headerFooter alignWithMargins="0">
    <oddHeader>&amp;C&amp;B&amp;"Arial"&amp;12&amp;Kff0000​‌OFFICIAL: Sensitive‌​</oddHeader>
    <oddFooter>&amp;L&amp;"Trebuchet MS,Bold"Australian Prudential Regulation Authority&amp;R&amp;"Trebuchet MS,Bold"&amp;P</oddFooter>
  </headerFooter>
  <colBreaks count="1" manualBreakCount="1">
    <brk id="8" max="30"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9">
    <pageSetUpPr autoPageBreaks="0"/>
  </sheetPr>
  <dimension ref="A1:X15"/>
  <sheetViews>
    <sheetView showGridLines="0" zoomScaleNormal="100" workbookViewId="0">
      <selection sqref="A1:O1"/>
    </sheetView>
  </sheetViews>
  <sheetFormatPr defaultRowHeight="10.5" x14ac:dyDescent="0.35"/>
  <cols>
    <col min="1" max="15" width="14.36328125" style="2" customWidth="1"/>
    <col min="16" max="16" width="14.6328125" bestFit="1" customWidth="1"/>
  </cols>
  <sheetData>
    <row r="1" spans="1:24" ht="27" customHeight="1" x14ac:dyDescent="0.35">
      <c r="A1" s="248" t="s">
        <v>295</v>
      </c>
      <c r="B1" s="248"/>
      <c r="C1" s="248"/>
      <c r="D1" s="248"/>
      <c r="E1" s="248"/>
      <c r="F1" s="248"/>
      <c r="G1" s="248"/>
      <c r="H1" s="248"/>
      <c r="I1" s="248"/>
      <c r="J1" s="248"/>
      <c r="K1" s="248"/>
      <c r="L1" s="248"/>
      <c r="M1" s="248"/>
      <c r="N1" s="248"/>
      <c r="O1" s="248"/>
      <c r="P1" s="74"/>
      <c r="Q1" s="74"/>
      <c r="R1" s="74"/>
      <c r="S1" s="74"/>
      <c r="T1" s="74"/>
      <c r="U1" s="74"/>
      <c r="V1" s="74"/>
      <c r="W1" s="74"/>
      <c r="X1" s="74"/>
    </row>
    <row r="2" spans="1:24" s="35" customFormat="1" ht="27" customHeight="1" x14ac:dyDescent="0.45">
      <c r="A2" s="237" t="s">
        <v>291</v>
      </c>
      <c r="B2" s="237"/>
      <c r="C2" s="237"/>
      <c r="D2" s="237"/>
      <c r="E2" s="237"/>
      <c r="F2" s="237"/>
      <c r="G2" s="237"/>
      <c r="H2" s="237"/>
      <c r="I2" s="237"/>
      <c r="J2" s="237"/>
      <c r="K2" s="237"/>
      <c r="L2" s="237"/>
      <c r="M2" s="237"/>
      <c r="N2" s="237"/>
      <c r="O2" s="237"/>
    </row>
    <row r="3" spans="1:24" ht="20.100000000000001" customHeight="1" x14ac:dyDescent="0.35">
      <c r="A3" s="239" t="s">
        <v>123</v>
      </c>
      <c r="B3" s="239"/>
      <c r="C3" s="239"/>
      <c r="D3" s="239"/>
      <c r="E3" s="239"/>
      <c r="F3" s="239"/>
      <c r="G3" s="239"/>
      <c r="H3" s="239"/>
      <c r="I3" s="239"/>
      <c r="J3" s="239"/>
      <c r="K3" s="239"/>
      <c r="L3" s="239"/>
      <c r="M3" s="239"/>
      <c r="N3" s="239"/>
      <c r="O3" s="239"/>
    </row>
    <row r="4" spans="1:24" ht="54.75" customHeight="1" x14ac:dyDescent="0.35">
      <c r="A4" s="3" t="s">
        <v>239</v>
      </c>
      <c r="B4" s="3" t="s">
        <v>125</v>
      </c>
      <c r="C4" s="3" t="s">
        <v>53</v>
      </c>
      <c r="D4" s="3" t="s">
        <v>126</v>
      </c>
      <c r="E4" s="3" t="s">
        <v>5</v>
      </c>
      <c r="F4" s="3" t="s">
        <v>51</v>
      </c>
      <c r="G4" s="3" t="s">
        <v>263</v>
      </c>
      <c r="H4" s="3" t="s">
        <v>146</v>
      </c>
      <c r="I4" s="3" t="s">
        <v>87</v>
      </c>
      <c r="J4" s="3" t="s">
        <v>13</v>
      </c>
      <c r="K4" s="3" t="s">
        <v>52</v>
      </c>
      <c r="L4" s="3" t="s">
        <v>6</v>
      </c>
      <c r="M4" s="3" t="s">
        <v>7</v>
      </c>
      <c r="N4" s="3" t="s">
        <v>1</v>
      </c>
      <c r="O4" s="3" t="s">
        <v>10</v>
      </c>
      <c r="P4" s="88"/>
    </row>
    <row r="5" spans="1:24" x14ac:dyDescent="0.35">
      <c r="A5" s="123" t="s">
        <v>253</v>
      </c>
      <c r="B5" s="112">
        <v>37290</v>
      </c>
      <c r="C5" s="112">
        <v>66685</v>
      </c>
      <c r="D5" s="112">
        <v>1175</v>
      </c>
      <c r="E5" s="112">
        <v>105150</v>
      </c>
      <c r="F5" s="112">
        <v>104803</v>
      </c>
      <c r="G5" s="112">
        <v>0</v>
      </c>
      <c r="H5" s="112">
        <v>324</v>
      </c>
      <c r="I5" s="112">
        <v>23</v>
      </c>
      <c r="J5" s="112">
        <v>0</v>
      </c>
      <c r="K5" s="112">
        <v>0</v>
      </c>
      <c r="L5" s="112">
        <v>105150</v>
      </c>
      <c r="M5" s="112">
        <v>0</v>
      </c>
      <c r="N5" s="112">
        <v>0</v>
      </c>
      <c r="O5" s="112">
        <v>0</v>
      </c>
    </row>
    <row r="6" spans="1:24" x14ac:dyDescent="0.35">
      <c r="A6" s="123" t="s">
        <v>254</v>
      </c>
      <c r="B6" s="112">
        <v>36843</v>
      </c>
      <c r="C6" s="112">
        <v>324383</v>
      </c>
      <c r="D6" s="112">
        <v>4360</v>
      </c>
      <c r="E6" s="112">
        <v>365586</v>
      </c>
      <c r="F6" s="112">
        <v>358836</v>
      </c>
      <c r="G6" s="112">
        <v>75</v>
      </c>
      <c r="H6" s="112">
        <v>1412</v>
      </c>
      <c r="I6" s="112">
        <v>-377</v>
      </c>
      <c r="J6" s="112">
        <v>0</v>
      </c>
      <c r="K6" s="112">
        <v>0</v>
      </c>
      <c r="L6" s="112">
        <v>359946</v>
      </c>
      <c r="M6" s="112">
        <v>0</v>
      </c>
      <c r="N6" s="112">
        <v>5640</v>
      </c>
      <c r="O6" s="112">
        <v>5640</v>
      </c>
    </row>
    <row r="7" spans="1:24" x14ac:dyDescent="0.35">
      <c r="A7" s="123" t="s">
        <v>255</v>
      </c>
      <c r="B7" s="112">
        <v>97.93</v>
      </c>
      <c r="C7" s="112">
        <v>4489.2650000000003</v>
      </c>
      <c r="D7" s="112">
        <v>35.128</v>
      </c>
      <c r="E7" s="112">
        <v>4622.3230000000003</v>
      </c>
      <c r="F7" s="112">
        <v>361.51499999999999</v>
      </c>
      <c r="G7" s="112">
        <v>0</v>
      </c>
      <c r="H7" s="112">
        <v>0</v>
      </c>
      <c r="I7" s="112">
        <v>2.0030000000000001</v>
      </c>
      <c r="J7" s="112">
        <v>0</v>
      </c>
      <c r="K7" s="112">
        <v>53.368000000000002</v>
      </c>
      <c r="L7" s="112">
        <v>416.88600000000002</v>
      </c>
      <c r="M7" s="112">
        <v>0</v>
      </c>
      <c r="N7" s="112">
        <v>4205.4350000000004</v>
      </c>
      <c r="O7" s="112">
        <v>4205.4350000000004</v>
      </c>
    </row>
    <row r="8" spans="1:24" x14ac:dyDescent="0.35">
      <c r="A8" s="123" t="s">
        <v>256</v>
      </c>
      <c r="B8" s="112">
        <v>4346.2299999999996</v>
      </c>
      <c r="C8" s="112">
        <v>13950.8</v>
      </c>
      <c r="D8" s="112">
        <v>78</v>
      </c>
      <c r="E8" s="112">
        <v>18375.03</v>
      </c>
      <c r="F8" s="112">
        <v>17287.84</v>
      </c>
      <c r="G8" s="112">
        <v>993.01</v>
      </c>
      <c r="H8" s="112">
        <v>21.66</v>
      </c>
      <c r="I8" s="112">
        <v>73.23</v>
      </c>
      <c r="J8" s="112">
        <v>0</v>
      </c>
      <c r="K8" s="112">
        <v>0</v>
      </c>
      <c r="L8" s="112">
        <v>18375.740000000002</v>
      </c>
      <c r="M8" s="112">
        <v>0</v>
      </c>
      <c r="N8" s="112">
        <v>0</v>
      </c>
      <c r="O8" s="112">
        <v>0</v>
      </c>
    </row>
    <row r="9" spans="1:24" x14ac:dyDescent="0.35">
      <c r="A9" s="123" t="s">
        <v>257</v>
      </c>
      <c r="B9" s="112">
        <v>3553</v>
      </c>
      <c r="C9" s="112">
        <v>146676</v>
      </c>
      <c r="D9" s="112">
        <v>1690</v>
      </c>
      <c r="E9" s="112">
        <v>151919</v>
      </c>
      <c r="F9" s="112">
        <v>142168</v>
      </c>
      <c r="G9" s="112">
        <v>8153</v>
      </c>
      <c r="H9" s="112">
        <v>1499</v>
      </c>
      <c r="I9" s="112">
        <v>99</v>
      </c>
      <c r="J9" s="112">
        <v>0</v>
      </c>
      <c r="K9" s="112">
        <v>0</v>
      </c>
      <c r="L9" s="112">
        <v>151919</v>
      </c>
      <c r="M9" s="112">
        <v>0</v>
      </c>
      <c r="N9" s="112">
        <v>0</v>
      </c>
      <c r="O9" s="112">
        <v>0</v>
      </c>
    </row>
    <row r="10" spans="1:24" x14ac:dyDescent="0.35">
      <c r="A10" s="137" t="s">
        <v>258</v>
      </c>
      <c r="B10" s="112">
        <v>6546</v>
      </c>
      <c r="C10" s="112">
        <v>297375</v>
      </c>
      <c r="D10" s="112">
        <v>3302</v>
      </c>
      <c r="E10" s="112">
        <v>307223</v>
      </c>
      <c r="F10" s="112">
        <v>305240</v>
      </c>
      <c r="G10" s="112">
        <v>340</v>
      </c>
      <c r="H10" s="112">
        <v>539</v>
      </c>
      <c r="I10" s="112">
        <v>1104</v>
      </c>
      <c r="J10" s="112">
        <v>0</v>
      </c>
      <c r="K10" s="112">
        <v>0</v>
      </c>
      <c r="L10" s="112">
        <v>307223</v>
      </c>
      <c r="M10" s="112">
        <v>0</v>
      </c>
      <c r="N10" s="112">
        <v>0</v>
      </c>
      <c r="O10" s="112">
        <v>0</v>
      </c>
    </row>
    <row r="11" spans="1:24" x14ac:dyDescent="0.35">
      <c r="A11" s="123" t="s">
        <v>259</v>
      </c>
      <c r="B11" s="112">
        <v>53747.769669000001</v>
      </c>
      <c r="C11" s="112">
        <v>731860.39264900004</v>
      </c>
      <c r="D11" s="112">
        <v>46266.085656000003</v>
      </c>
      <c r="E11" s="112">
        <v>831874.24797400006</v>
      </c>
      <c r="F11" s="112">
        <v>819975.70115600002</v>
      </c>
      <c r="G11" s="112">
        <v>525.28396999999995</v>
      </c>
      <c r="H11" s="112">
        <v>0</v>
      </c>
      <c r="I11" s="112">
        <v>1078.598647</v>
      </c>
      <c r="J11" s="112">
        <v>0</v>
      </c>
      <c r="K11" s="112">
        <v>7841.3183520000002</v>
      </c>
      <c r="L11" s="112">
        <v>829420.90212500002</v>
      </c>
      <c r="M11" s="112">
        <v>0</v>
      </c>
      <c r="N11" s="112">
        <v>2453.3448560000002</v>
      </c>
      <c r="O11" s="112">
        <v>2453.3448560000002</v>
      </c>
    </row>
    <row r="12" spans="1:24" x14ac:dyDescent="0.35">
      <c r="A12" s="137" t="s">
        <v>260</v>
      </c>
      <c r="B12" s="112">
        <v>44812.567999999999</v>
      </c>
      <c r="C12" s="112">
        <v>161740.39499999999</v>
      </c>
      <c r="D12" s="112">
        <v>95773.475000000006</v>
      </c>
      <c r="E12" s="112">
        <v>302326.43800000002</v>
      </c>
      <c r="F12" s="112">
        <v>42992.785000000003</v>
      </c>
      <c r="G12" s="112">
        <v>3965</v>
      </c>
      <c r="H12" s="112">
        <v>366.22899999999998</v>
      </c>
      <c r="I12" s="112">
        <v>0</v>
      </c>
      <c r="J12" s="112">
        <v>0</v>
      </c>
      <c r="K12" s="112">
        <v>160325.723</v>
      </c>
      <c r="L12" s="112">
        <v>207649.73699999999</v>
      </c>
      <c r="M12" s="112">
        <v>0</v>
      </c>
      <c r="N12" s="112">
        <v>94676.967999999993</v>
      </c>
      <c r="O12" s="112">
        <v>94676.967999999993</v>
      </c>
    </row>
    <row r="13" spans="1:24" x14ac:dyDescent="0.35">
      <c r="A13" s="123" t="s">
        <v>261</v>
      </c>
      <c r="B13" s="112"/>
      <c r="C13" s="112"/>
      <c r="D13" s="112"/>
      <c r="E13" s="112"/>
      <c r="F13" s="112"/>
      <c r="G13" s="112"/>
      <c r="H13" s="112"/>
      <c r="I13" s="112"/>
      <c r="J13" s="112"/>
      <c r="K13" s="112"/>
      <c r="L13" s="112"/>
      <c r="M13" s="112"/>
      <c r="N13" s="112"/>
      <c r="O13" s="112"/>
    </row>
    <row r="14" spans="1:24" x14ac:dyDescent="0.35">
      <c r="A14" s="123" t="s">
        <v>262</v>
      </c>
      <c r="B14" s="112">
        <v>906.94371999999998</v>
      </c>
      <c r="C14" s="112">
        <v>149885.51634</v>
      </c>
      <c r="D14" s="112">
        <v>15.5</v>
      </c>
      <c r="E14" s="112">
        <v>150807.96006000001</v>
      </c>
      <c r="F14" s="112">
        <v>148339.34696</v>
      </c>
      <c r="G14" s="112">
        <v>2000</v>
      </c>
      <c r="H14" s="112">
        <v>469.05009999999999</v>
      </c>
      <c r="I14" s="112">
        <v>-0.437</v>
      </c>
      <c r="J14" s="112">
        <v>0</v>
      </c>
      <c r="K14" s="112">
        <v>0</v>
      </c>
      <c r="L14" s="112">
        <v>150807.96006000001</v>
      </c>
      <c r="M14" s="112">
        <v>0</v>
      </c>
      <c r="N14" s="112">
        <v>0</v>
      </c>
      <c r="O14" s="112">
        <v>0</v>
      </c>
    </row>
    <row r="15" spans="1:24" x14ac:dyDescent="0.35">
      <c r="A15" s="5"/>
      <c r="B15" s="5"/>
      <c r="C15" s="5"/>
      <c r="D15" s="5"/>
      <c r="E15" s="5"/>
      <c r="F15" s="5"/>
      <c r="G15" s="5"/>
      <c r="H15" s="5"/>
      <c r="I15" s="5"/>
      <c r="J15" s="5"/>
      <c r="K15" s="5"/>
      <c r="L15" s="5"/>
      <c r="M15" s="5"/>
      <c r="N15" s="5"/>
      <c r="O15" s="5"/>
    </row>
  </sheetData>
  <mergeCells count="3">
    <mergeCell ref="A1:O1"/>
    <mergeCell ref="A2:O2"/>
    <mergeCell ref="A3:O3"/>
  </mergeCells>
  <phoneticPr fontId="0" type="noConversion"/>
  <printOptions horizontalCentered="1"/>
  <pageMargins left="0.70866141732283472" right="0.70866141732283472" top="0.98425196850393704" bottom="0.98425196850393704" header="0.31496062992125984" footer="0.31496062992125984"/>
  <pageSetup paperSize="9" scale="90" orientation="portrait" r:id="rId1"/>
  <headerFooter alignWithMargins="0">
    <oddHeader>&amp;C&amp;B&amp;"Arial"&amp;12&amp;Kff0000​‌OFFICIAL: Sensitive‌​</oddHeader>
    <oddFooter>&amp;L&amp;"Trebuchet MS,Bold"Australian Prudential Regulation Authority&amp;R&amp;"Trebuchet MS,Bold"&amp;P</oddFooter>
  </headerFooter>
  <colBreaks count="1" manualBreakCount="1">
    <brk id="8" max="30"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pageSetUpPr autoPageBreaks="0"/>
  </sheetPr>
  <dimension ref="A1:N48"/>
  <sheetViews>
    <sheetView showGridLines="0" zoomScaleNormal="100" workbookViewId="0">
      <selection sqref="A1:L1"/>
    </sheetView>
  </sheetViews>
  <sheetFormatPr defaultColWidth="9.36328125" defaultRowHeight="10.5" x14ac:dyDescent="0.35"/>
  <cols>
    <col min="1" max="1" width="15" style="121" customWidth="1"/>
    <col min="2" max="9" width="20.81640625" style="121" customWidth="1"/>
    <col min="10" max="13" width="20.81640625" style="85" customWidth="1"/>
    <col min="14" max="16384" width="9.36328125" style="85"/>
  </cols>
  <sheetData>
    <row r="1" spans="1:14" ht="27" customHeight="1" x14ac:dyDescent="0.35">
      <c r="A1" s="248" t="s">
        <v>202</v>
      </c>
      <c r="B1" s="248"/>
      <c r="C1" s="248"/>
      <c r="D1" s="248"/>
      <c r="E1" s="248"/>
      <c r="F1" s="248"/>
      <c r="G1" s="248"/>
      <c r="H1" s="248"/>
      <c r="I1" s="248"/>
      <c r="J1" s="248"/>
      <c r="K1" s="248"/>
      <c r="L1" s="248"/>
    </row>
    <row r="2" spans="1:14" s="141" customFormat="1" ht="27" customHeight="1" x14ac:dyDescent="0.45">
      <c r="A2" s="251" t="s">
        <v>291</v>
      </c>
      <c r="B2" s="251"/>
      <c r="C2" s="251"/>
      <c r="D2" s="251"/>
      <c r="E2" s="251"/>
      <c r="F2" s="251"/>
      <c r="G2" s="251"/>
      <c r="H2" s="251"/>
      <c r="I2" s="251"/>
      <c r="J2" s="251"/>
      <c r="K2" s="251"/>
      <c r="L2" s="251"/>
      <c r="M2" s="251"/>
    </row>
    <row r="3" spans="1:14" s="140" customFormat="1" ht="19.5" customHeight="1" x14ac:dyDescent="0.35">
      <c r="A3" s="250" t="s">
        <v>123</v>
      </c>
      <c r="B3" s="250"/>
      <c r="C3" s="250"/>
      <c r="D3" s="250"/>
      <c r="E3" s="250"/>
      <c r="F3" s="250"/>
      <c r="G3" s="250"/>
      <c r="H3" s="250"/>
      <c r="I3" s="250"/>
      <c r="J3" s="250"/>
      <c r="K3" s="250"/>
      <c r="L3" s="250"/>
      <c r="M3" s="250"/>
    </row>
    <row r="4" spans="1:14" ht="66.75" customHeight="1" x14ac:dyDescent="0.35">
      <c r="A4" s="3" t="s">
        <v>239</v>
      </c>
      <c r="B4" s="176" t="s">
        <v>265</v>
      </c>
      <c r="C4" s="176" t="s">
        <v>266</v>
      </c>
      <c r="D4" s="176" t="s">
        <v>267</v>
      </c>
      <c r="E4" s="176" t="s">
        <v>268</v>
      </c>
      <c r="F4" s="176" t="s">
        <v>269</v>
      </c>
      <c r="G4" s="176" t="s">
        <v>270</v>
      </c>
      <c r="H4" s="176" t="s">
        <v>203</v>
      </c>
      <c r="I4" s="176" t="s">
        <v>271</v>
      </c>
      <c r="J4" s="176" t="s">
        <v>204</v>
      </c>
      <c r="K4" s="176" t="s">
        <v>272</v>
      </c>
      <c r="L4" s="176" t="s">
        <v>273</v>
      </c>
    </row>
    <row r="5" spans="1:14" x14ac:dyDescent="0.35">
      <c r="A5" s="143" t="s">
        <v>253</v>
      </c>
      <c r="B5" s="144">
        <v>717</v>
      </c>
      <c r="C5" s="144">
        <v>8305</v>
      </c>
      <c r="D5" s="144">
        <v>8305</v>
      </c>
      <c r="E5" s="144">
        <v>0</v>
      </c>
      <c r="F5" s="144">
        <v>0</v>
      </c>
      <c r="G5" s="144">
        <v>0</v>
      </c>
      <c r="H5" s="144">
        <v>0</v>
      </c>
      <c r="I5" s="144">
        <v>0</v>
      </c>
      <c r="J5" s="144">
        <v>7588</v>
      </c>
      <c r="K5" s="161">
        <v>11.582985000000001</v>
      </c>
      <c r="L5" s="161">
        <v>11.582985000000001</v>
      </c>
      <c r="N5" s="162"/>
    </row>
    <row r="6" spans="1:14" x14ac:dyDescent="0.35">
      <c r="A6" s="143" t="s">
        <v>254</v>
      </c>
      <c r="B6" s="144">
        <v>10000</v>
      </c>
      <c r="C6" s="144">
        <v>17811</v>
      </c>
      <c r="D6" s="144">
        <v>17811</v>
      </c>
      <c r="E6" s="144">
        <v>4094</v>
      </c>
      <c r="F6" s="144">
        <v>0</v>
      </c>
      <c r="G6" s="144">
        <v>0</v>
      </c>
      <c r="H6" s="144">
        <v>0</v>
      </c>
      <c r="I6" s="144">
        <v>0</v>
      </c>
      <c r="J6" s="144">
        <v>7811</v>
      </c>
      <c r="K6" s="161">
        <v>1.7810999999999999</v>
      </c>
      <c r="L6" s="161">
        <v>1.7810999999999999</v>
      </c>
      <c r="N6" s="162"/>
    </row>
    <row r="7" spans="1:14" x14ac:dyDescent="0.35">
      <c r="A7" s="143" t="s">
        <v>255</v>
      </c>
      <c r="B7" s="144">
        <v>31220.282999999999</v>
      </c>
      <c r="C7" s="144">
        <v>93146.005999999994</v>
      </c>
      <c r="D7" s="144">
        <v>93146.005999999994</v>
      </c>
      <c r="E7" s="144">
        <v>5122.8886000000002</v>
      </c>
      <c r="F7" s="144">
        <v>0</v>
      </c>
      <c r="G7" s="144">
        <v>0</v>
      </c>
      <c r="H7" s="144">
        <v>0</v>
      </c>
      <c r="I7" s="144">
        <v>0</v>
      </c>
      <c r="J7" s="144">
        <v>61925.722999999998</v>
      </c>
      <c r="K7" s="161">
        <v>2.9835090000000002</v>
      </c>
      <c r="L7" s="161">
        <v>2.9835090000000002</v>
      </c>
      <c r="N7" s="162"/>
    </row>
    <row r="8" spans="1:14" x14ac:dyDescent="0.35">
      <c r="A8" s="143" t="s">
        <v>256</v>
      </c>
      <c r="B8" s="144">
        <v>8500</v>
      </c>
      <c r="C8" s="144">
        <v>12233.97</v>
      </c>
      <c r="D8" s="144">
        <v>10254.799999999999</v>
      </c>
      <c r="E8" s="144">
        <v>24688.400000000001</v>
      </c>
      <c r="F8" s="144">
        <v>0</v>
      </c>
      <c r="G8" s="144">
        <v>0</v>
      </c>
      <c r="H8" s="144">
        <v>1979.17</v>
      </c>
      <c r="I8" s="144">
        <v>0</v>
      </c>
      <c r="J8" s="144">
        <v>3733.97</v>
      </c>
      <c r="K8" s="161">
        <v>1.206447</v>
      </c>
      <c r="L8" s="161">
        <v>1.4392910000000001</v>
      </c>
      <c r="N8" s="162"/>
    </row>
    <row r="9" spans="1:14" x14ac:dyDescent="0.35">
      <c r="A9" s="143" t="s">
        <v>257</v>
      </c>
      <c r="B9" s="144">
        <v>6777</v>
      </c>
      <c r="C9" s="144">
        <v>15452</v>
      </c>
      <c r="D9" s="144">
        <v>15452</v>
      </c>
      <c r="E9" s="144">
        <v>0</v>
      </c>
      <c r="F9" s="144">
        <v>0</v>
      </c>
      <c r="G9" s="144">
        <v>0</v>
      </c>
      <c r="H9" s="144">
        <v>0</v>
      </c>
      <c r="I9" s="144">
        <v>0</v>
      </c>
      <c r="J9" s="144">
        <v>8675</v>
      </c>
      <c r="K9" s="161">
        <v>2.280065</v>
      </c>
      <c r="L9" s="161">
        <v>2.280065</v>
      </c>
      <c r="N9" s="162"/>
    </row>
    <row r="10" spans="1:14" x14ac:dyDescent="0.35">
      <c r="A10" s="143" t="s">
        <v>258</v>
      </c>
      <c r="B10" s="144">
        <v>20945</v>
      </c>
      <c r="C10" s="144">
        <v>43444</v>
      </c>
      <c r="D10" s="144">
        <v>43444</v>
      </c>
      <c r="E10" s="144">
        <v>1624.88</v>
      </c>
      <c r="F10" s="144">
        <v>0</v>
      </c>
      <c r="G10" s="144">
        <v>0</v>
      </c>
      <c r="H10" s="144">
        <v>0</v>
      </c>
      <c r="I10" s="144">
        <v>0</v>
      </c>
      <c r="J10" s="144">
        <v>22499</v>
      </c>
      <c r="K10" s="161">
        <v>2.0741939999999999</v>
      </c>
      <c r="L10" s="161">
        <v>2.0741939999999999</v>
      </c>
      <c r="N10" s="162"/>
    </row>
    <row r="11" spans="1:14" x14ac:dyDescent="0.35">
      <c r="A11" s="143" t="s">
        <v>259</v>
      </c>
      <c r="B11" s="144">
        <v>10440.84</v>
      </c>
      <c r="C11" s="144">
        <v>19509.84</v>
      </c>
      <c r="D11" s="144">
        <v>19509.84</v>
      </c>
      <c r="E11" s="144">
        <v>146.77699999999999</v>
      </c>
      <c r="F11" s="144">
        <v>0</v>
      </c>
      <c r="G11" s="144">
        <v>0</v>
      </c>
      <c r="H11" s="144">
        <v>0</v>
      </c>
      <c r="I11" s="144">
        <v>0</v>
      </c>
      <c r="J11" s="144">
        <v>9069</v>
      </c>
      <c r="K11" s="161">
        <v>1.868608</v>
      </c>
      <c r="L11" s="161">
        <v>1.868608</v>
      </c>
      <c r="N11" s="162"/>
    </row>
    <row r="12" spans="1:14" x14ac:dyDescent="0.35">
      <c r="A12" s="143" t="s">
        <v>260</v>
      </c>
      <c r="B12" s="144">
        <v>21125.273000000001</v>
      </c>
      <c r="C12" s="144">
        <v>40322.813000000002</v>
      </c>
      <c r="D12" s="144">
        <v>40322.813000000002</v>
      </c>
      <c r="E12" s="144">
        <v>79163.456999999995</v>
      </c>
      <c r="F12" s="144">
        <v>0</v>
      </c>
      <c r="G12" s="144">
        <v>0</v>
      </c>
      <c r="H12" s="144">
        <v>0</v>
      </c>
      <c r="I12" s="144">
        <v>0</v>
      </c>
      <c r="J12" s="144">
        <v>19197.54</v>
      </c>
      <c r="K12" s="161">
        <v>1.9087479999999999</v>
      </c>
      <c r="L12" s="161">
        <v>1.9087479999999999</v>
      </c>
      <c r="N12" s="162"/>
    </row>
    <row r="13" spans="1:14" x14ac:dyDescent="0.35">
      <c r="A13" s="143" t="s">
        <v>261</v>
      </c>
      <c r="B13" s="144">
        <v>1373.46</v>
      </c>
      <c r="C13" s="144">
        <v>2317.9899999999998</v>
      </c>
      <c r="D13" s="144">
        <v>2317.9899999999998</v>
      </c>
      <c r="E13" s="144">
        <v>0</v>
      </c>
      <c r="F13" s="144">
        <v>0</v>
      </c>
      <c r="G13" s="144">
        <v>0</v>
      </c>
      <c r="H13" s="144">
        <v>0</v>
      </c>
      <c r="I13" s="144">
        <v>0</v>
      </c>
      <c r="J13" s="144">
        <v>944.53</v>
      </c>
      <c r="K13" s="161">
        <v>1.6877009999999999</v>
      </c>
      <c r="L13" s="161">
        <v>1.6877009999999999</v>
      </c>
      <c r="N13" s="162"/>
    </row>
    <row r="14" spans="1:14" x14ac:dyDescent="0.35">
      <c r="A14" s="143" t="s">
        <v>262</v>
      </c>
      <c r="B14" s="144">
        <v>533.55709999999999</v>
      </c>
      <c r="C14" s="144">
        <v>5236.0680499999999</v>
      </c>
      <c r="D14" s="144">
        <v>5236.0680499999999</v>
      </c>
      <c r="E14" s="144">
        <v>373.00196999999997</v>
      </c>
      <c r="F14" s="144">
        <v>0</v>
      </c>
      <c r="G14" s="144">
        <v>0</v>
      </c>
      <c r="H14" s="144">
        <v>0</v>
      </c>
      <c r="I14" s="144">
        <v>0</v>
      </c>
      <c r="J14" s="144">
        <v>4702.5109499999999</v>
      </c>
      <c r="K14" s="161">
        <v>9.8135100000000008</v>
      </c>
      <c r="L14" s="161">
        <v>9.8135100000000008</v>
      </c>
      <c r="N14" s="162"/>
    </row>
    <row r="15" spans="1:14" x14ac:dyDescent="0.35">
      <c r="A15" s="145"/>
      <c r="B15" s="146"/>
      <c r="C15" s="146"/>
      <c r="D15" s="146"/>
      <c r="E15" s="146"/>
      <c r="F15" s="146"/>
      <c r="G15" s="146"/>
      <c r="H15" s="146"/>
      <c r="I15" s="146"/>
      <c r="J15" s="146"/>
      <c r="K15" s="146"/>
      <c r="L15" s="163"/>
      <c r="N15" s="162"/>
    </row>
    <row r="16" spans="1:14" x14ac:dyDescent="0.35">
      <c r="A16" s="147"/>
      <c r="B16" s="147"/>
      <c r="C16" s="147"/>
      <c r="D16" s="147"/>
      <c r="E16" s="147"/>
      <c r="F16" s="147"/>
      <c r="G16" s="147"/>
      <c r="H16" s="147"/>
      <c r="I16" s="147"/>
      <c r="K16" s="168" t="s">
        <v>196</v>
      </c>
    </row>
    <row r="17" spans="1:10" x14ac:dyDescent="0.35">
      <c r="A17" s="249"/>
      <c r="B17" s="249"/>
      <c r="C17" s="249"/>
      <c r="G17" s="249"/>
      <c r="H17" s="249"/>
      <c r="I17" s="249"/>
      <c r="J17" s="249"/>
    </row>
    <row r="48" ht="140.25" customHeight="1" x14ac:dyDescent="0.35"/>
  </sheetData>
  <mergeCells count="5">
    <mergeCell ref="A17:C17"/>
    <mergeCell ref="G17:J17"/>
    <mergeCell ref="A3:M3"/>
    <mergeCell ref="A2:M2"/>
    <mergeCell ref="A1:L1"/>
  </mergeCells>
  <pageMargins left="0.70866141732283472" right="0.70866141732283472" top="0.74803149606299213" bottom="0.74803149606299213" header="0.31496062992125984" footer="0.31496062992125984"/>
  <pageSetup paperSize="9" scale="89" orientation="portrait" r:id="rId1"/>
  <headerFooter>
    <oddHeader>&amp;C&amp;B&amp;"Arial"&amp;12&amp;Kff0000​‌OFFICIAL: Sensitive‌​</oddHeader>
    <oddFooter>&amp;L&amp;"Trebuchet MS,Bold"Australian Prudential Regulation Authority&amp;R&amp;"Trebuchet MS,Bold"&amp;P</oddFooter>
  </headerFooter>
  <colBreaks count="1" manualBreakCount="1">
    <brk id="6" max="1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3">
    <pageSetUpPr autoPageBreaks="0"/>
  </sheetPr>
  <dimension ref="A1:O54"/>
  <sheetViews>
    <sheetView showGridLines="0" zoomScaleNormal="100" workbookViewId="0">
      <selection sqref="A1:O1"/>
    </sheetView>
  </sheetViews>
  <sheetFormatPr defaultColWidth="9.36328125" defaultRowHeight="10.5" x14ac:dyDescent="0.35"/>
  <cols>
    <col min="1" max="1" width="16.6328125" style="121" bestFit="1" customWidth="1"/>
    <col min="2" max="12" width="18.36328125" style="121" customWidth="1"/>
    <col min="13" max="13" width="20.36328125" style="85" customWidth="1"/>
    <col min="14" max="14" width="18" style="85" customWidth="1"/>
    <col min="15" max="15" width="17.81640625" style="85" customWidth="1"/>
    <col min="16" max="16384" width="9.36328125" style="85"/>
  </cols>
  <sheetData>
    <row r="1" spans="1:15" ht="27" customHeight="1" x14ac:dyDescent="0.35">
      <c r="A1" s="228" t="s">
        <v>205</v>
      </c>
      <c r="B1" s="228"/>
      <c r="C1" s="228"/>
      <c r="D1" s="228"/>
      <c r="E1" s="228"/>
      <c r="F1" s="228"/>
      <c r="G1" s="228"/>
      <c r="H1" s="228"/>
      <c r="I1" s="228"/>
      <c r="J1" s="228"/>
      <c r="K1" s="228"/>
      <c r="L1" s="228"/>
      <c r="M1" s="228"/>
      <c r="N1" s="228"/>
      <c r="O1" s="228"/>
    </row>
    <row r="2" spans="1:15" s="141" customFormat="1" ht="27" customHeight="1" x14ac:dyDescent="0.45">
      <c r="A2" s="251" t="s">
        <v>291</v>
      </c>
      <c r="B2" s="251"/>
      <c r="C2" s="251"/>
      <c r="D2" s="251"/>
      <c r="E2" s="251"/>
      <c r="F2" s="251"/>
      <c r="G2" s="251"/>
      <c r="H2" s="251"/>
      <c r="I2" s="251"/>
      <c r="J2" s="251"/>
      <c r="K2" s="251"/>
      <c r="L2" s="251"/>
      <c r="M2" s="251"/>
      <c r="N2" s="251"/>
      <c r="O2" s="251"/>
    </row>
    <row r="3" spans="1:15" s="140" customFormat="1" ht="18.75" customHeight="1" x14ac:dyDescent="0.35">
      <c r="A3" s="252" t="s">
        <v>123</v>
      </c>
      <c r="B3" s="252"/>
      <c r="C3" s="252"/>
      <c r="D3" s="252"/>
      <c r="E3" s="252"/>
      <c r="F3" s="252"/>
      <c r="G3" s="252"/>
      <c r="H3" s="252"/>
      <c r="I3" s="252"/>
      <c r="J3" s="252"/>
      <c r="K3" s="252"/>
      <c r="L3" s="252"/>
      <c r="M3" s="252"/>
      <c r="N3" s="252"/>
      <c r="O3" s="252"/>
    </row>
    <row r="4" spans="1:15" ht="54" customHeight="1" x14ac:dyDescent="0.35">
      <c r="A4" s="3" t="s">
        <v>239</v>
      </c>
      <c r="B4" s="176" t="s">
        <v>265</v>
      </c>
      <c r="C4" s="176" t="s">
        <v>206</v>
      </c>
      <c r="D4" s="176" t="s">
        <v>207</v>
      </c>
      <c r="E4" s="176" t="s">
        <v>208</v>
      </c>
      <c r="F4" s="176" t="s">
        <v>209</v>
      </c>
      <c r="G4" s="176" t="s">
        <v>274</v>
      </c>
      <c r="H4" s="176" t="s">
        <v>275</v>
      </c>
      <c r="I4" s="176" t="s">
        <v>212</v>
      </c>
      <c r="J4" s="176" t="s">
        <v>266</v>
      </c>
      <c r="K4" s="176" t="s">
        <v>276</v>
      </c>
      <c r="L4" s="176" t="s">
        <v>213</v>
      </c>
      <c r="M4" s="176" t="s">
        <v>204</v>
      </c>
      <c r="N4" s="176" t="s">
        <v>277</v>
      </c>
      <c r="O4" s="176" t="s">
        <v>273</v>
      </c>
    </row>
    <row r="5" spans="1:15" ht="21.95" customHeight="1" x14ac:dyDescent="0.35">
      <c r="A5" s="253" t="s">
        <v>127</v>
      </c>
      <c r="B5" s="253"/>
      <c r="C5" s="253"/>
      <c r="D5" s="253"/>
      <c r="E5" s="253"/>
      <c r="F5" s="253"/>
      <c r="G5" s="253"/>
      <c r="H5" s="253"/>
      <c r="I5" s="253"/>
      <c r="J5" s="253"/>
      <c r="K5" s="253"/>
      <c r="L5" s="253"/>
      <c r="M5" s="253"/>
      <c r="N5" s="253"/>
      <c r="O5" s="253"/>
    </row>
    <row r="6" spans="1:15" x14ac:dyDescent="0.35">
      <c r="A6" s="143" t="s">
        <v>253</v>
      </c>
      <c r="B6" s="164">
        <v>0</v>
      </c>
      <c r="C6" s="144">
        <v>0</v>
      </c>
      <c r="D6" s="144">
        <v>0</v>
      </c>
      <c r="E6" s="164">
        <v>0</v>
      </c>
      <c r="F6" s="171">
        <v>0</v>
      </c>
      <c r="G6" s="144">
        <v>0</v>
      </c>
      <c r="H6" s="144">
        <v>0</v>
      </c>
      <c r="I6" s="171">
        <v>0</v>
      </c>
      <c r="J6" s="164">
        <v>0</v>
      </c>
      <c r="K6" s="144">
        <v>0</v>
      </c>
      <c r="L6" s="171">
        <v>0</v>
      </c>
      <c r="M6" s="164">
        <v>0</v>
      </c>
      <c r="N6" s="161"/>
      <c r="O6" s="161"/>
    </row>
    <row r="7" spans="1:15" x14ac:dyDescent="0.35">
      <c r="A7" s="143" t="s">
        <v>254</v>
      </c>
      <c r="B7" s="164">
        <v>1132</v>
      </c>
      <c r="C7" s="144">
        <v>397</v>
      </c>
      <c r="D7" s="144">
        <v>838</v>
      </c>
      <c r="E7" s="164">
        <v>235</v>
      </c>
      <c r="F7" s="171">
        <v>0</v>
      </c>
      <c r="G7" s="144">
        <v>0</v>
      </c>
      <c r="H7" s="144">
        <v>132</v>
      </c>
      <c r="I7" s="171">
        <v>0</v>
      </c>
      <c r="J7" s="164">
        <v>5608</v>
      </c>
      <c r="K7" s="144">
        <v>0</v>
      </c>
      <c r="L7" s="171">
        <v>5608</v>
      </c>
      <c r="M7" s="164">
        <v>4476</v>
      </c>
      <c r="N7" s="161">
        <v>4.9540639999999998</v>
      </c>
      <c r="O7" s="161">
        <v>4.9540639999999998</v>
      </c>
    </row>
    <row r="8" spans="1:15" x14ac:dyDescent="0.35">
      <c r="A8" s="143" t="s">
        <v>255</v>
      </c>
      <c r="B8" s="164">
        <v>175.67</v>
      </c>
      <c r="C8" s="144">
        <v>19.504000000000001</v>
      </c>
      <c r="D8" s="144">
        <v>162.73400000000001</v>
      </c>
      <c r="E8" s="164">
        <v>6.5679999999999996</v>
      </c>
      <c r="F8" s="171">
        <v>0</v>
      </c>
      <c r="G8" s="144">
        <v>0</v>
      </c>
      <c r="H8" s="144">
        <v>0</v>
      </c>
      <c r="I8" s="171">
        <v>0</v>
      </c>
      <c r="J8" s="164">
        <v>4205.4340000000002</v>
      </c>
      <c r="K8" s="144">
        <v>0</v>
      </c>
      <c r="L8" s="171">
        <v>4205.4340000000002</v>
      </c>
      <c r="M8" s="164">
        <v>4029.7640000000001</v>
      </c>
      <c r="N8" s="161">
        <v>23.939398000000001</v>
      </c>
      <c r="O8" s="161">
        <v>23.939398000000001</v>
      </c>
    </row>
    <row r="9" spans="1:15" x14ac:dyDescent="0.35">
      <c r="A9" s="143" t="s">
        <v>256</v>
      </c>
      <c r="B9" s="164">
        <v>0</v>
      </c>
      <c r="C9" s="144">
        <v>0</v>
      </c>
      <c r="D9" s="144">
        <v>0</v>
      </c>
      <c r="E9" s="164">
        <v>0</v>
      </c>
      <c r="F9" s="171">
        <v>0</v>
      </c>
      <c r="G9" s="144">
        <v>0</v>
      </c>
      <c r="H9" s="144">
        <v>0</v>
      </c>
      <c r="I9" s="171">
        <v>0</v>
      </c>
      <c r="J9" s="164">
        <v>0</v>
      </c>
      <c r="K9" s="144">
        <v>0</v>
      </c>
      <c r="L9" s="171">
        <v>0</v>
      </c>
      <c r="M9" s="164">
        <v>0</v>
      </c>
      <c r="N9" s="161"/>
      <c r="O9" s="161"/>
    </row>
    <row r="10" spans="1:15" ht="12.75" customHeight="1" x14ac:dyDescent="0.35">
      <c r="A10" s="143" t="s">
        <v>257</v>
      </c>
      <c r="B10" s="164">
        <v>1998</v>
      </c>
      <c r="C10" s="144">
        <v>1220</v>
      </c>
      <c r="D10" s="144">
        <v>0</v>
      </c>
      <c r="E10" s="164">
        <v>0</v>
      </c>
      <c r="F10" s="171">
        <v>0</v>
      </c>
      <c r="G10" s="144">
        <v>0</v>
      </c>
      <c r="H10" s="144">
        <v>778</v>
      </c>
      <c r="I10" s="171">
        <v>0</v>
      </c>
      <c r="J10" s="164">
        <v>8153</v>
      </c>
      <c r="K10" s="144">
        <v>0</v>
      </c>
      <c r="L10" s="171">
        <v>8153</v>
      </c>
      <c r="M10" s="164">
        <v>6155</v>
      </c>
      <c r="N10" s="161">
        <v>4.0805809999999996</v>
      </c>
      <c r="O10" s="161">
        <v>4.0805809999999996</v>
      </c>
    </row>
    <row r="11" spans="1:15" x14ac:dyDescent="0.35">
      <c r="A11" s="143" t="s">
        <v>258</v>
      </c>
      <c r="B11" s="164">
        <v>72</v>
      </c>
      <c r="C11" s="144">
        <v>72</v>
      </c>
      <c r="D11" s="144">
        <v>0</v>
      </c>
      <c r="E11" s="164">
        <v>0</v>
      </c>
      <c r="F11" s="171">
        <v>0</v>
      </c>
      <c r="G11" s="144">
        <v>0</v>
      </c>
      <c r="H11" s="144">
        <v>0</v>
      </c>
      <c r="I11" s="171">
        <v>0</v>
      </c>
      <c r="J11" s="164">
        <v>242.08799999999999</v>
      </c>
      <c r="K11" s="144">
        <v>0</v>
      </c>
      <c r="L11" s="171">
        <v>242.08799999999999</v>
      </c>
      <c r="M11" s="164">
        <v>170.08799999999999</v>
      </c>
      <c r="N11" s="161">
        <v>3.362333</v>
      </c>
      <c r="O11" s="161">
        <v>3.362333</v>
      </c>
    </row>
    <row r="12" spans="1:15" x14ac:dyDescent="0.35">
      <c r="A12" s="143" t="s">
        <v>259</v>
      </c>
      <c r="B12" s="164">
        <v>1321.2626150000001</v>
      </c>
      <c r="C12" s="144">
        <v>728.93455100000006</v>
      </c>
      <c r="D12" s="144">
        <v>777.77218800000003</v>
      </c>
      <c r="E12" s="164">
        <v>185.44412500000001</v>
      </c>
      <c r="F12" s="171">
        <v>0</v>
      </c>
      <c r="G12" s="144">
        <v>0</v>
      </c>
      <c r="H12" s="144">
        <v>0</v>
      </c>
      <c r="I12" s="171">
        <v>0</v>
      </c>
      <c r="J12" s="164">
        <v>2978.6288260000001</v>
      </c>
      <c r="K12" s="144">
        <v>0</v>
      </c>
      <c r="L12" s="171">
        <v>2978.6288260000001</v>
      </c>
      <c r="M12" s="164">
        <v>1657.366211</v>
      </c>
      <c r="N12" s="161">
        <v>2.254381</v>
      </c>
      <c r="O12" s="161">
        <v>2.254381</v>
      </c>
    </row>
    <row r="13" spans="1:15" x14ac:dyDescent="0.35">
      <c r="A13" s="143" t="s">
        <v>260</v>
      </c>
      <c r="B13" s="164">
        <v>8916.4709999999995</v>
      </c>
      <c r="C13" s="144">
        <v>3611.9940000000001</v>
      </c>
      <c r="D13" s="144">
        <v>4990.134</v>
      </c>
      <c r="E13" s="164">
        <v>1347.8879999999999</v>
      </c>
      <c r="F13" s="171">
        <v>0</v>
      </c>
      <c r="G13" s="144">
        <v>0</v>
      </c>
      <c r="H13" s="144">
        <v>1662.231</v>
      </c>
      <c r="I13" s="171">
        <v>0</v>
      </c>
      <c r="J13" s="164">
        <v>23297.578000000001</v>
      </c>
      <c r="K13" s="144">
        <v>0</v>
      </c>
      <c r="L13" s="171">
        <v>23297.578000000001</v>
      </c>
      <c r="M13" s="164">
        <v>14381.107</v>
      </c>
      <c r="N13" s="161">
        <v>2.61287</v>
      </c>
      <c r="O13" s="161">
        <v>2.61287</v>
      </c>
    </row>
    <row r="14" spans="1:15" x14ac:dyDescent="0.35">
      <c r="A14" s="143" t="s">
        <v>261</v>
      </c>
      <c r="B14" s="164">
        <v>0</v>
      </c>
      <c r="C14" s="144">
        <v>0</v>
      </c>
      <c r="D14" s="144">
        <v>0</v>
      </c>
      <c r="E14" s="164">
        <v>0</v>
      </c>
      <c r="F14" s="171">
        <v>0</v>
      </c>
      <c r="G14" s="144">
        <v>0</v>
      </c>
      <c r="H14" s="144">
        <v>0</v>
      </c>
      <c r="I14" s="171">
        <v>0</v>
      </c>
      <c r="J14" s="164">
        <v>0</v>
      </c>
      <c r="K14" s="144">
        <v>0</v>
      </c>
      <c r="L14" s="171">
        <v>0</v>
      </c>
      <c r="M14" s="164">
        <v>0</v>
      </c>
      <c r="N14" s="161"/>
      <c r="O14" s="161"/>
    </row>
    <row r="15" spans="1:15" x14ac:dyDescent="0.35">
      <c r="A15" s="143" t="s">
        <v>262</v>
      </c>
      <c r="B15" s="164">
        <v>0</v>
      </c>
      <c r="C15" s="144">
        <v>0</v>
      </c>
      <c r="D15" s="144">
        <v>0</v>
      </c>
      <c r="E15" s="164">
        <v>0</v>
      </c>
      <c r="F15" s="171">
        <v>0</v>
      </c>
      <c r="G15" s="144">
        <v>0</v>
      </c>
      <c r="H15" s="144">
        <v>0</v>
      </c>
      <c r="I15" s="171">
        <v>0</v>
      </c>
      <c r="J15" s="164">
        <v>2000</v>
      </c>
      <c r="K15" s="144">
        <v>0</v>
      </c>
      <c r="L15" s="171">
        <v>2000</v>
      </c>
      <c r="M15" s="164">
        <v>2000</v>
      </c>
      <c r="N15" s="161"/>
      <c r="O15" s="161"/>
    </row>
    <row r="16" spans="1:15" x14ac:dyDescent="0.35">
      <c r="A16" s="122"/>
      <c r="B16" s="144"/>
      <c r="C16" s="144"/>
      <c r="D16" s="144"/>
      <c r="E16" s="144"/>
      <c r="F16" s="144"/>
      <c r="G16" s="144"/>
      <c r="H16" s="144"/>
      <c r="I16" s="144"/>
      <c r="J16" s="144"/>
      <c r="K16" s="144"/>
      <c r="L16" s="144"/>
      <c r="M16" s="144"/>
      <c r="N16" s="144"/>
      <c r="O16" s="144"/>
    </row>
    <row r="17" spans="1:15" ht="21.95" customHeight="1" x14ac:dyDescent="0.35">
      <c r="A17" s="253" t="s">
        <v>54</v>
      </c>
      <c r="B17" s="253"/>
      <c r="C17" s="253"/>
      <c r="D17" s="253"/>
      <c r="E17" s="253"/>
      <c r="F17" s="253"/>
      <c r="G17" s="253"/>
      <c r="H17" s="253"/>
      <c r="I17" s="253"/>
      <c r="J17" s="253"/>
      <c r="K17" s="253"/>
      <c r="L17" s="253"/>
      <c r="M17" s="253"/>
      <c r="N17" s="253"/>
      <c r="O17" s="253"/>
    </row>
    <row r="18" spans="1:15" x14ac:dyDescent="0.35">
      <c r="A18" s="143" t="s">
        <v>253</v>
      </c>
      <c r="B18" s="144">
        <v>0</v>
      </c>
      <c r="C18" s="144">
        <v>0</v>
      </c>
      <c r="D18" s="144">
        <v>0</v>
      </c>
      <c r="E18" s="144">
        <v>0</v>
      </c>
      <c r="F18" s="144">
        <v>0</v>
      </c>
      <c r="G18" s="144">
        <v>0</v>
      </c>
      <c r="H18" s="144">
        <v>0</v>
      </c>
      <c r="I18" s="144">
        <v>0</v>
      </c>
      <c r="J18" s="144">
        <v>0</v>
      </c>
      <c r="K18" s="144">
        <v>0</v>
      </c>
      <c r="L18" s="144">
        <v>0</v>
      </c>
      <c r="M18" s="144">
        <v>0</v>
      </c>
      <c r="N18" s="144"/>
      <c r="O18" s="144"/>
    </row>
    <row r="19" spans="1:15" x14ac:dyDescent="0.35">
      <c r="A19" s="143" t="s">
        <v>254</v>
      </c>
      <c r="B19" s="144">
        <v>0</v>
      </c>
      <c r="C19" s="144">
        <v>0</v>
      </c>
      <c r="D19" s="144">
        <v>0</v>
      </c>
      <c r="E19" s="144">
        <v>0</v>
      </c>
      <c r="F19" s="144">
        <v>0</v>
      </c>
      <c r="G19" s="144">
        <v>0</v>
      </c>
      <c r="H19" s="144">
        <v>0</v>
      </c>
      <c r="I19" s="144">
        <v>0</v>
      </c>
      <c r="J19" s="144">
        <v>0</v>
      </c>
      <c r="K19" s="144">
        <v>0</v>
      </c>
      <c r="L19" s="144">
        <v>0</v>
      </c>
      <c r="M19" s="144">
        <v>0</v>
      </c>
      <c r="N19" s="144"/>
      <c r="O19" s="144"/>
    </row>
    <row r="20" spans="1:15" x14ac:dyDescent="0.35">
      <c r="A20" s="143" t="s">
        <v>255</v>
      </c>
      <c r="B20" s="144">
        <v>0</v>
      </c>
      <c r="C20" s="144">
        <v>0</v>
      </c>
      <c r="D20" s="144">
        <v>0</v>
      </c>
      <c r="E20" s="144">
        <v>0</v>
      </c>
      <c r="F20" s="144">
        <v>0</v>
      </c>
      <c r="G20" s="144">
        <v>0</v>
      </c>
      <c r="H20" s="144">
        <v>0</v>
      </c>
      <c r="I20" s="144">
        <v>0</v>
      </c>
      <c r="J20" s="144">
        <v>0</v>
      </c>
      <c r="K20" s="144">
        <v>0</v>
      </c>
      <c r="L20" s="144">
        <v>0</v>
      </c>
      <c r="M20" s="144">
        <v>0</v>
      </c>
      <c r="N20" s="144"/>
      <c r="O20" s="144"/>
    </row>
    <row r="21" spans="1:15" x14ac:dyDescent="0.35">
      <c r="A21" s="143" t="s">
        <v>256</v>
      </c>
      <c r="B21" s="144">
        <v>0</v>
      </c>
      <c r="C21" s="144">
        <v>0</v>
      </c>
      <c r="D21" s="144">
        <v>0</v>
      </c>
      <c r="E21" s="144">
        <v>0</v>
      </c>
      <c r="F21" s="144">
        <v>0</v>
      </c>
      <c r="G21" s="144">
        <v>0</v>
      </c>
      <c r="H21" s="144">
        <v>0</v>
      </c>
      <c r="I21" s="144">
        <v>0</v>
      </c>
      <c r="J21" s="144">
        <v>0</v>
      </c>
      <c r="K21" s="144">
        <v>0</v>
      </c>
      <c r="L21" s="144">
        <v>0</v>
      </c>
      <c r="M21" s="144">
        <v>0</v>
      </c>
      <c r="N21" s="144"/>
      <c r="O21" s="144"/>
    </row>
    <row r="22" spans="1:15" ht="12.75" customHeight="1" x14ac:dyDescent="0.35">
      <c r="A22" s="143" t="s">
        <v>257</v>
      </c>
      <c r="B22" s="144">
        <v>0</v>
      </c>
      <c r="C22" s="144">
        <v>0</v>
      </c>
      <c r="D22" s="144">
        <v>0</v>
      </c>
      <c r="E22" s="144">
        <v>0</v>
      </c>
      <c r="F22" s="144">
        <v>0</v>
      </c>
      <c r="G22" s="144">
        <v>0</v>
      </c>
      <c r="H22" s="144">
        <v>0</v>
      </c>
      <c r="I22" s="144">
        <v>0</v>
      </c>
      <c r="J22" s="144">
        <v>0</v>
      </c>
      <c r="K22" s="144">
        <v>0</v>
      </c>
      <c r="L22" s="144">
        <v>0</v>
      </c>
      <c r="M22" s="144">
        <v>0</v>
      </c>
      <c r="N22" s="144"/>
      <c r="O22" s="144"/>
    </row>
    <row r="23" spans="1:15" x14ac:dyDescent="0.35">
      <c r="A23" s="143" t="s">
        <v>258</v>
      </c>
      <c r="B23" s="144">
        <v>0</v>
      </c>
      <c r="C23" s="144">
        <v>0</v>
      </c>
      <c r="D23" s="144">
        <v>0</v>
      </c>
      <c r="E23" s="144">
        <v>0</v>
      </c>
      <c r="F23" s="144">
        <v>0</v>
      </c>
      <c r="G23" s="144">
        <v>0</v>
      </c>
      <c r="H23" s="144">
        <v>0</v>
      </c>
      <c r="I23" s="144">
        <v>0</v>
      </c>
      <c r="J23" s="144">
        <v>0</v>
      </c>
      <c r="K23" s="144">
        <v>0</v>
      </c>
      <c r="L23" s="144">
        <v>0</v>
      </c>
      <c r="M23" s="144">
        <v>0</v>
      </c>
      <c r="N23" s="144"/>
      <c r="O23" s="144"/>
    </row>
    <row r="24" spans="1:15" x14ac:dyDescent="0.35">
      <c r="A24" s="143" t="s">
        <v>259</v>
      </c>
      <c r="B24" s="144">
        <v>0</v>
      </c>
      <c r="C24" s="144">
        <v>0</v>
      </c>
      <c r="D24" s="144">
        <v>0</v>
      </c>
      <c r="E24" s="144">
        <v>0</v>
      </c>
      <c r="F24" s="144">
        <v>0</v>
      </c>
      <c r="G24" s="144">
        <v>0</v>
      </c>
      <c r="H24" s="144">
        <v>0</v>
      </c>
      <c r="I24" s="144">
        <v>0</v>
      </c>
      <c r="J24" s="144">
        <v>0</v>
      </c>
      <c r="K24" s="144">
        <v>0</v>
      </c>
      <c r="L24" s="144">
        <v>0</v>
      </c>
      <c r="M24" s="144">
        <v>0</v>
      </c>
      <c r="N24" s="144"/>
      <c r="O24" s="144"/>
    </row>
    <row r="25" spans="1:15" x14ac:dyDescent="0.35">
      <c r="A25" s="143" t="s">
        <v>260</v>
      </c>
      <c r="B25" s="144"/>
      <c r="C25" s="144"/>
      <c r="D25" s="144"/>
      <c r="E25" s="144"/>
      <c r="F25" s="144"/>
      <c r="G25" s="144"/>
      <c r="H25" s="144"/>
      <c r="I25" s="144"/>
      <c r="J25" s="144"/>
      <c r="K25" s="144"/>
      <c r="L25" s="144"/>
      <c r="M25" s="144"/>
      <c r="N25" s="144"/>
      <c r="O25" s="144"/>
    </row>
    <row r="26" spans="1:15" x14ac:dyDescent="0.35">
      <c r="A26" s="143" t="s">
        <v>261</v>
      </c>
      <c r="B26" s="144">
        <v>0</v>
      </c>
      <c r="C26" s="144">
        <v>0</v>
      </c>
      <c r="D26" s="144">
        <v>0</v>
      </c>
      <c r="E26" s="144">
        <v>0</v>
      </c>
      <c r="F26" s="144">
        <v>0</v>
      </c>
      <c r="G26" s="144">
        <v>0</v>
      </c>
      <c r="H26" s="144">
        <v>0</v>
      </c>
      <c r="I26" s="144">
        <v>0</v>
      </c>
      <c r="J26" s="144">
        <v>0</v>
      </c>
      <c r="K26" s="144">
        <v>0</v>
      </c>
      <c r="L26" s="144">
        <v>0</v>
      </c>
      <c r="M26" s="144">
        <v>0</v>
      </c>
      <c r="N26" s="144"/>
      <c r="O26" s="144"/>
    </row>
    <row r="27" spans="1:15" x14ac:dyDescent="0.35">
      <c r="A27" s="143" t="s">
        <v>262</v>
      </c>
      <c r="B27" s="144"/>
      <c r="C27" s="144"/>
      <c r="D27" s="144"/>
      <c r="E27" s="144"/>
      <c r="F27" s="144"/>
      <c r="G27" s="144"/>
      <c r="H27" s="144"/>
      <c r="I27" s="144"/>
      <c r="J27" s="144"/>
      <c r="K27" s="144"/>
      <c r="L27" s="144"/>
      <c r="M27" s="144"/>
      <c r="N27" s="144"/>
      <c r="O27" s="144"/>
    </row>
    <row r="29" spans="1:15" ht="21.95" customHeight="1" x14ac:dyDescent="0.35">
      <c r="A29" s="253" t="s">
        <v>214</v>
      </c>
      <c r="B29" s="253"/>
      <c r="C29" s="253"/>
      <c r="D29" s="253"/>
      <c r="E29" s="253"/>
      <c r="F29" s="253"/>
      <c r="G29" s="253"/>
      <c r="H29" s="253"/>
      <c r="I29" s="253"/>
      <c r="J29" s="253"/>
      <c r="K29" s="253"/>
      <c r="L29" s="253"/>
      <c r="M29" s="253"/>
      <c r="N29" s="253"/>
      <c r="O29" s="253"/>
    </row>
    <row r="30" spans="1:15" x14ac:dyDescent="0.35">
      <c r="A30" s="143" t="s">
        <v>253</v>
      </c>
      <c r="B30" s="164">
        <v>0</v>
      </c>
      <c r="C30" s="144">
        <v>0</v>
      </c>
      <c r="D30" s="144">
        <v>0</v>
      </c>
      <c r="E30" s="164">
        <v>0</v>
      </c>
      <c r="F30" s="171">
        <v>0</v>
      </c>
      <c r="G30" s="144">
        <v>0</v>
      </c>
      <c r="H30" s="144">
        <v>0</v>
      </c>
      <c r="I30" s="171">
        <v>0</v>
      </c>
      <c r="J30" s="164">
        <v>0</v>
      </c>
      <c r="K30" s="144">
        <v>0</v>
      </c>
      <c r="L30" s="171">
        <v>0</v>
      </c>
      <c r="M30" s="164">
        <v>0</v>
      </c>
      <c r="N30" s="171"/>
      <c r="O30" s="161"/>
    </row>
    <row r="31" spans="1:15" x14ac:dyDescent="0.35">
      <c r="A31" s="143" t="s">
        <v>254</v>
      </c>
      <c r="B31" s="164">
        <v>1132</v>
      </c>
      <c r="C31" s="144">
        <v>397</v>
      </c>
      <c r="D31" s="144">
        <v>838</v>
      </c>
      <c r="E31" s="164">
        <v>235</v>
      </c>
      <c r="F31" s="171">
        <v>0</v>
      </c>
      <c r="G31" s="144">
        <v>0</v>
      </c>
      <c r="H31" s="144">
        <v>132</v>
      </c>
      <c r="I31" s="171">
        <v>0</v>
      </c>
      <c r="J31" s="164">
        <v>5608</v>
      </c>
      <c r="K31" s="144">
        <v>0</v>
      </c>
      <c r="L31" s="171">
        <v>5608</v>
      </c>
      <c r="M31" s="164">
        <v>4476</v>
      </c>
      <c r="N31" s="161">
        <v>4.9540639999999998</v>
      </c>
      <c r="O31" s="161">
        <v>4.9540639999999998</v>
      </c>
    </row>
    <row r="32" spans="1:15" x14ac:dyDescent="0.35">
      <c r="A32" s="143" t="s">
        <v>255</v>
      </c>
      <c r="B32" s="164">
        <v>175.67</v>
      </c>
      <c r="C32" s="144">
        <v>19.504000000000001</v>
      </c>
      <c r="D32" s="144">
        <v>162.73400000000001</v>
      </c>
      <c r="E32" s="164">
        <v>6.5679999999999996</v>
      </c>
      <c r="F32" s="171">
        <v>0</v>
      </c>
      <c r="G32" s="144">
        <v>0</v>
      </c>
      <c r="H32" s="144">
        <v>0</v>
      </c>
      <c r="I32" s="171">
        <v>0</v>
      </c>
      <c r="J32" s="164">
        <v>4205.4340000000002</v>
      </c>
      <c r="K32" s="144">
        <v>0</v>
      </c>
      <c r="L32" s="171">
        <v>4205.4340000000002</v>
      </c>
      <c r="M32" s="164">
        <v>4029.7640000000001</v>
      </c>
      <c r="N32" s="161">
        <v>23.939398000000001</v>
      </c>
      <c r="O32" s="161">
        <v>23.939398000000001</v>
      </c>
    </row>
    <row r="33" spans="1:15" x14ac:dyDescent="0.35">
      <c r="A33" s="143" t="s">
        <v>256</v>
      </c>
      <c r="B33" s="164">
        <v>0</v>
      </c>
      <c r="C33" s="144">
        <v>0</v>
      </c>
      <c r="D33" s="144">
        <v>0</v>
      </c>
      <c r="E33" s="164">
        <v>0</v>
      </c>
      <c r="F33" s="171">
        <v>0</v>
      </c>
      <c r="G33" s="144">
        <v>0</v>
      </c>
      <c r="H33" s="144">
        <v>0</v>
      </c>
      <c r="I33" s="171">
        <v>0</v>
      </c>
      <c r="J33" s="164">
        <v>0</v>
      </c>
      <c r="K33" s="144">
        <v>0</v>
      </c>
      <c r="L33" s="171">
        <v>0</v>
      </c>
      <c r="M33" s="164">
        <v>0</v>
      </c>
      <c r="N33" s="161"/>
      <c r="O33" s="161"/>
    </row>
    <row r="34" spans="1:15" ht="12.75" customHeight="1" x14ac:dyDescent="0.35">
      <c r="A34" s="143" t="s">
        <v>257</v>
      </c>
      <c r="B34" s="164">
        <v>1998</v>
      </c>
      <c r="C34" s="144">
        <v>1220</v>
      </c>
      <c r="D34" s="144">
        <v>0</v>
      </c>
      <c r="E34" s="164">
        <v>0</v>
      </c>
      <c r="F34" s="171">
        <v>0</v>
      </c>
      <c r="G34" s="144">
        <v>0</v>
      </c>
      <c r="H34" s="144">
        <v>778</v>
      </c>
      <c r="I34" s="171">
        <v>0</v>
      </c>
      <c r="J34" s="164">
        <v>8153</v>
      </c>
      <c r="K34" s="144">
        <v>0</v>
      </c>
      <c r="L34" s="171">
        <v>8153</v>
      </c>
      <c r="M34" s="164">
        <v>6155</v>
      </c>
      <c r="N34" s="161">
        <v>4.0805809999999996</v>
      </c>
      <c r="O34" s="161">
        <v>4.0805809999999996</v>
      </c>
    </row>
    <row r="35" spans="1:15" x14ac:dyDescent="0.35">
      <c r="A35" s="143" t="s">
        <v>258</v>
      </c>
      <c r="B35" s="164">
        <v>72</v>
      </c>
      <c r="C35" s="144">
        <v>72</v>
      </c>
      <c r="D35" s="144">
        <v>0</v>
      </c>
      <c r="E35" s="164">
        <v>0</v>
      </c>
      <c r="F35" s="171">
        <v>0</v>
      </c>
      <c r="G35" s="144">
        <v>0</v>
      </c>
      <c r="H35" s="144">
        <v>0</v>
      </c>
      <c r="I35" s="171">
        <v>0</v>
      </c>
      <c r="J35" s="164">
        <v>242.08799999999999</v>
      </c>
      <c r="K35" s="144">
        <v>0</v>
      </c>
      <c r="L35" s="171">
        <v>242.08799999999999</v>
      </c>
      <c r="M35" s="164">
        <v>170.08799999999999</v>
      </c>
      <c r="N35" s="161">
        <v>3.362333</v>
      </c>
      <c r="O35" s="161">
        <v>3.362333</v>
      </c>
    </row>
    <row r="36" spans="1:15" x14ac:dyDescent="0.35">
      <c r="A36" s="143" t="s">
        <v>259</v>
      </c>
      <c r="B36" s="164">
        <v>1321.2626150000001</v>
      </c>
      <c r="C36" s="144">
        <v>728.93455100000006</v>
      </c>
      <c r="D36" s="144">
        <v>777.77218800000003</v>
      </c>
      <c r="E36" s="164">
        <v>185.44412500000001</v>
      </c>
      <c r="F36" s="171">
        <v>0</v>
      </c>
      <c r="G36" s="144">
        <v>0</v>
      </c>
      <c r="H36" s="144">
        <v>0</v>
      </c>
      <c r="I36" s="171">
        <v>0</v>
      </c>
      <c r="J36" s="164">
        <v>2978.6288260000001</v>
      </c>
      <c r="K36" s="144">
        <v>0</v>
      </c>
      <c r="L36" s="171">
        <v>2978.6288260000001</v>
      </c>
      <c r="M36" s="164">
        <v>1657.366211</v>
      </c>
      <c r="N36" s="161">
        <v>2.254381</v>
      </c>
      <c r="O36" s="161">
        <v>2.254381</v>
      </c>
    </row>
    <row r="37" spans="1:15" x14ac:dyDescent="0.35">
      <c r="A37" s="143" t="s">
        <v>260</v>
      </c>
      <c r="B37" s="164">
        <v>8916.4709999999995</v>
      </c>
      <c r="C37" s="144">
        <v>3611.9940000000001</v>
      </c>
      <c r="D37" s="144">
        <v>4990.134</v>
      </c>
      <c r="E37" s="164">
        <v>1347.8879999999999</v>
      </c>
      <c r="F37" s="171">
        <v>0</v>
      </c>
      <c r="G37" s="144">
        <v>0</v>
      </c>
      <c r="H37" s="144">
        <v>1662.231</v>
      </c>
      <c r="I37" s="171">
        <v>0</v>
      </c>
      <c r="J37" s="164">
        <v>23297.578000000001</v>
      </c>
      <c r="K37" s="144">
        <v>0</v>
      </c>
      <c r="L37" s="171">
        <v>23297.578000000001</v>
      </c>
      <c r="M37" s="164">
        <v>14381.107</v>
      </c>
      <c r="N37" s="161">
        <v>2.61287</v>
      </c>
      <c r="O37" s="161">
        <v>2.61287</v>
      </c>
    </row>
    <row r="38" spans="1:15" x14ac:dyDescent="0.35">
      <c r="A38" s="143" t="s">
        <v>261</v>
      </c>
      <c r="B38" s="164"/>
      <c r="C38" s="144"/>
      <c r="D38" s="144"/>
      <c r="E38" s="164"/>
      <c r="F38" s="171"/>
      <c r="G38" s="144"/>
      <c r="H38" s="144"/>
      <c r="I38" s="171"/>
      <c r="J38" s="164"/>
      <c r="K38" s="144"/>
      <c r="L38" s="171"/>
      <c r="M38" s="164"/>
      <c r="N38" s="161"/>
      <c r="O38" s="161"/>
    </row>
    <row r="39" spans="1:15" x14ac:dyDescent="0.35">
      <c r="A39" s="143" t="s">
        <v>262</v>
      </c>
      <c r="B39" s="164">
        <v>0</v>
      </c>
      <c r="C39" s="144">
        <v>0</v>
      </c>
      <c r="D39" s="144">
        <v>0</v>
      </c>
      <c r="E39" s="164">
        <v>0</v>
      </c>
      <c r="F39" s="171">
        <v>0</v>
      </c>
      <c r="G39" s="144">
        <v>0</v>
      </c>
      <c r="H39" s="144">
        <v>0</v>
      </c>
      <c r="I39" s="171">
        <v>0</v>
      </c>
      <c r="J39" s="164">
        <v>2000</v>
      </c>
      <c r="K39" s="144">
        <v>0</v>
      </c>
      <c r="L39" s="171">
        <v>2000</v>
      </c>
      <c r="M39" s="164">
        <v>2000</v>
      </c>
      <c r="N39" s="161"/>
      <c r="O39" s="161"/>
    </row>
    <row r="40" spans="1:15" x14ac:dyDescent="0.35">
      <c r="A40" s="145"/>
      <c r="B40" s="145"/>
      <c r="C40" s="145"/>
      <c r="D40" s="145"/>
      <c r="E40" s="145"/>
      <c r="F40" s="145"/>
      <c r="G40" s="145"/>
      <c r="H40" s="145"/>
      <c r="I40" s="145"/>
      <c r="J40" s="145"/>
      <c r="K40" s="145"/>
      <c r="L40" s="145"/>
      <c r="M40" s="124"/>
      <c r="N40" s="124"/>
      <c r="O40" s="124"/>
    </row>
    <row r="41" spans="1:15" ht="21.95" customHeight="1" x14ac:dyDescent="0.35">
      <c r="A41" s="253" t="s">
        <v>215</v>
      </c>
      <c r="B41" s="253"/>
      <c r="C41" s="253"/>
      <c r="D41" s="253"/>
      <c r="E41" s="253"/>
      <c r="F41" s="253"/>
      <c r="G41" s="253"/>
      <c r="H41" s="253"/>
      <c r="I41" s="253"/>
      <c r="J41" s="253"/>
      <c r="K41" s="253"/>
      <c r="L41" s="253"/>
      <c r="M41" s="253"/>
      <c r="N41" s="253"/>
      <c r="O41" s="253"/>
    </row>
    <row r="42" spans="1:15" x14ac:dyDescent="0.35">
      <c r="A42" s="143" t="s">
        <v>253</v>
      </c>
      <c r="B42" s="164">
        <v>717</v>
      </c>
      <c r="C42" s="164"/>
      <c r="D42" s="164"/>
      <c r="E42" s="164"/>
      <c r="F42" s="164"/>
      <c r="G42" s="164"/>
      <c r="H42" s="164"/>
      <c r="I42" s="164"/>
      <c r="J42" s="164">
        <v>8305</v>
      </c>
      <c r="K42" s="164"/>
      <c r="L42" s="164"/>
      <c r="M42" s="164">
        <v>7588</v>
      </c>
      <c r="N42" s="164"/>
      <c r="O42" s="161">
        <v>11.582985000000001</v>
      </c>
    </row>
    <row r="43" spans="1:15" x14ac:dyDescent="0.35">
      <c r="A43" s="143" t="s">
        <v>254</v>
      </c>
      <c r="B43" s="164">
        <v>1332</v>
      </c>
      <c r="C43" s="164"/>
      <c r="D43" s="164"/>
      <c r="E43" s="164"/>
      <c r="F43" s="164"/>
      <c r="G43" s="164"/>
      <c r="H43" s="164"/>
      <c r="I43" s="164"/>
      <c r="J43" s="164">
        <v>12368</v>
      </c>
      <c r="K43" s="164"/>
      <c r="L43" s="164"/>
      <c r="M43" s="164">
        <v>11036</v>
      </c>
      <c r="N43" s="164"/>
      <c r="O43" s="161">
        <v>9.285285</v>
      </c>
    </row>
    <row r="44" spans="1:15" x14ac:dyDescent="0.35">
      <c r="A44" s="143" t="s">
        <v>255</v>
      </c>
      <c r="B44" s="164">
        <v>31044.614000000001</v>
      </c>
      <c r="C44" s="164"/>
      <c r="D44" s="164"/>
      <c r="E44" s="164"/>
      <c r="F44" s="164"/>
      <c r="G44" s="164"/>
      <c r="H44" s="164"/>
      <c r="I44" s="164"/>
      <c r="J44" s="164">
        <v>88940.57</v>
      </c>
      <c r="K44" s="164"/>
      <c r="L44" s="164"/>
      <c r="M44" s="164">
        <v>57895.955999999998</v>
      </c>
      <c r="N44" s="164"/>
      <c r="O44" s="161">
        <v>2.8649279999999999</v>
      </c>
    </row>
    <row r="45" spans="1:15" x14ac:dyDescent="0.35">
      <c r="A45" s="143" t="s">
        <v>256</v>
      </c>
      <c r="B45" s="164">
        <v>8500</v>
      </c>
      <c r="C45" s="164"/>
      <c r="D45" s="164"/>
      <c r="E45" s="164"/>
      <c r="F45" s="164"/>
      <c r="G45" s="164"/>
      <c r="H45" s="164"/>
      <c r="I45" s="164"/>
      <c r="J45" s="164">
        <v>12233.97</v>
      </c>
      <c r="K45" s="164"/>
      <c r="L45" s="164"/>
      <c r="M45" s="164">
        <v>3733.97</v>
      </c>
      <c r="N45" s="164"/>
      <c r="O45" s="161">
        <v>1.4392910000000001</v>
      </c>
    </row>
    <row r="46" spans="1:15" x14ac:dyDescent="0.35">
      <c r="A46" s="143" t="s">
        <v>257</v>
      </c>
      <c r="B46" s="164">
        <v>4779</v>
      </c>
      <c r="C46" s="164"/>
      <c r="D46" s="164"/>
      <c r="E46" s="164"/>
      <c r="F46" s="164"/>
      <c r="G46" s="164"/>
      <c r="H46" s="164"/>
      <c r="I46" s="164"/>
      <c r="J46" s="164">
        <v>7299</v>
      </c>
      <c r="K46" s="164"/>
      <c r="L46" s="164"/>
      <c r="M46" s="164">
        <v>2520</v>
      </c>
      <c r="N46" s="164"/>
      <c r="O46" s="161">
        <v>1.527307</v>
      </c>
    </row>
    <row r="47" spans="1:15" x14ac:dyDescent="0.35">
      <c r="A47" s="143" t="s">
        <v>258</v>
      </c>
      <c r="B47" s="164">
        <v>20873.044999999998</v>
      </c>
      <c r="C47" s="164"/>
      <c r="D47" s="164"/>
      <c r="E47" s="164"/>
      <c r="F47" s="164"/>
      <c r="G47" s="164"/>
      <c r="H47" s="164"/>
      <c r="I47" s="164"/>
      <c r="J47" s="164">
        <v>43444</v>
      </c>
      <c r="K47" s="164"/>
      <c r="L47" s="164"/>
      <c r="M47" s="164">
        <v>22570.955000000002</v>
      </c>
      <c r="N47" s="164"/>
      <c r="O47" s="161">
        <v>2.0813449999999998</v>
      </c>
    </row>
    <row r="48" spans="1:15" x14ac:dyDescent="0.35">
      <c r="A48" s="143" t="s">
        <v>259</v>
      </c>
      <c r="B48" s="164">
        <v>9119.5769999999993</v>
      </c>
      <c r="C48" s="164"/>
      <c r="D48" s="164"/>
      <c r="E48" s="164"/>
      <c r="F48" s="164"/>
      <c r="G48" s="164"/>
      <c r="H48" s="164"/>
      <c r="I48" s="164"/>
      <c r="J48" s="164">
        <v>16531.213</v>
      </c>
      <c r="K48" s="164"/>
      <c r="L48" s="164"/>
      <c r="M48" s="164">
        <v>7411.6360000000004</v>
      </c>
      <c r="N48" s="164"/>
      <c r="O48" s="161">
        <v>1.8127169999999999</v>
      </c>
    </row>
    <row r="49" spans="1:15" x14ac:dyDescent="0.35">
      <c r="A49" s="143" t="s">
        <v>260</v>
      </c>
      <c r="B49" s="164">
        <v>12208.804</v>
      </c>
      <c r="C49" s="164"/>
      <c r="D49" s="164"/>
      <c r="E49" s="164"/>
      <c r="F49" s="164"/>
      <c r="G49" s="164"/>
      <c r="H49" s="164"/>
      <c r="I49" s="164"/>
      <c r="J49" s="164">
        <v>17025.236000000001</v>
      </c>
      <c r="K49" s="164"/>
      <c r="L49" s="164"/>
      <c r="M49" s="164">
        <v>4816.4319999999998</v>
      </c>
      <c r="N49" s="164"/>
      <c r="O49" s="161">
        <v>1.3945050000000001</v>
      </c>
    </row>
    <row r="50" spans="1:15" x14ac:dyDescent="0.35">
      <c r="A50" s="143" t="s">
        <v>261</v>
      </c>
      <c r="B50" s="164">
        <v>1373.46</v>
      </c>
      <c r="C50" s="164"/>
      <c r="D50" s="164"/>
      <c r="E50" s="164"/>
      <c r="F50" s="164"/>
      <c r="G50" s="164"/>
      <c r="H50" s="164"/>
      <c r="I50" s="164"/>
      <c r="J50" s="164">
        <v>2317.9899999999998</v>
      </c>
      <c r="K50" s="164"/>
      <c r="L50" s="164"/>
      <c r="M50" s="164">
        <v>944.53</v>
      </c>
      <c r="N50" s="164"/>
      <c r="O50" s="161">
        <v>1.6877009999999999</v>
      </c>
    </row>
    <row r="51" spans="1:15" x14ac:dyDescent="0.35">
      <c r="A51" s="143" t="s">
        <v>262</v>
      </c>
      <c r="B51" s="164">
        <v>533.55710999999997</v>
      </c>
      <c r="C51" s="164"/>
      <c r="D51" s="164"/>
      <c r="E51" s="164"/>
      <c r="F51" s="164"/>
      <c r="G51" s="164"/>
      <c r="H51" s="164"/>
      <c r="I51" s="164"/>
      <c r="J51" s="164">
        <v>3236.0680499999999</v>
      </c>
      <c r="K51" s="164"/>
      <c r="L51" s="164"/>
      <c r="M51" s="164">
        <v>2702.5109400000001</v>
      </c>
      <c r="N51" s="164"/>
      <c r="O51" s="161">
        <v>6.0650829999999996</v>
      </c>
    </row>
    <row r="52" spans="1:15" x14ac:dyDescent="0.35">
      <c r="A52" s="145"/>
      <c r="B52" s="145"/>
      <c r="C52" s="145"/>
      <c r="D52" s="145"/>
      <c r="E52" s="145"/>
      <c r="F52" s="145"/>
      <c r="G52" s="145"/>
      <c r="H52" s="145"/>
      <c r="I52" s="145"/>
      <c r="J52" s="145"/>
      <c r="K52" s="145"/>
      <c r="L52" s="145"/>
      <c r="M52" s="124"/>
      <c r="N52" s="124"/>
      <c r="O52" s="124"/>
    </row>
    <row r="54" spans="1:15" x14ac:dyDescent="0.35">
      <c r="A54" s="249"/>
      <c r="B54" s="249"/>
      <c r="C54" s="249"/>
      <c r="H54" s="249"/>
      <c r="I54" s="249"/>
      <c r="J54" s="249"/>
      <c r="K54" s="249"/>
    </row>
  </sheetData>
  <mergeCells count="9">
    <mergeCell ref="A2:O2"/>
    <mergeCell ref="A1:O1"/>
    <mergeCell ref="A3:O3"/>
    <mergeCell ref="A54:C54"/>
    <mergeCell ref="H54:K54"/>
    <mergeCell ref="A5:O5"/>
    <mergeCell ref="A17:O17"/>
    <mergeCell ref="A29:O29"/>
    <mergeCell ref="A41:O41"/>
  </mergeCells>
  <pageMargins left="0.70866141732283472" right="0.70866141732283472" top="0.74803149606299213" bottom="0.74803149606299213" header="0.31496062992125984" footer="0.31496062992125984"/>
  <pageSetup paperSize="9" scale="79" orientation="portrait" r:id="rId1"/>
  <headerFooter>
    <oddHeader>&amp;C&amp;B&amp;"Arial"&amp;12&amp;Kff0000​‌OFFICIAL: Sensitive‌​</oddHeader>
    <oddFooter>&amp;LAustralian Prudential Regulation Authority&amp;R&amp;P</oddFooter>
  </headerFooter>
  <colBreaks count="1" manualBreakCount="1">
    <brk id="7" max="6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autoPageBreaks="0"/>
  </sheetPr>
  <dimension ref="A1:A55"/>
  <sheetViews>
    <sheetView showGridLines="0" tabSelected="1" zoomScaleNormal="100" workbookViewId="0"/>
  </sheetViews>
  <sheetFormatPr defaultRowHeight="13.15" x14ac:dyDescent="0.4"/>
  <cols>
    <col min="1" max="1" width="117.1796875" style="22" customWidth="1"/>
  </cols>
  <sheetData>
    <row r="1" spans="1:1" ht="12.75" x14ac:dyDescent="0.35">
      <c r="A1" s="203"/>
    </row>
    <row r="2" spans="1:1" ht="12.75" x14ac:dyDescent="0.35">
      <c r="A2" s="203"/>
    </row>
    <row r="3" spans="1:1" ht="12.75" x14ac:dyDescent="0.35">
      <c r="A3" s="203"/>
    </row>
    <row r="4" spans="1:1" ht="12.75" x14ac:dyDescent="0.35">
      <c r="A4" s="203"/>
    </row>
    <row r="5" spans="1:1" ht="12.75" x14ac:dyDescent="0.35">
      <c r="A5" s="203"/>
    </row>
    <row r="6" spans="1:1" ht="12.75" x14ac:dyDescent="0.35">
      <c r="A6" s="203"/>
    </row>
    <row r="7" spans="1:1" ht="12.75" x14ac:dyDescent="0.35">
      <c r="A7" s="203"/>
    </row>
    <row r="8" spans="1:1" ht="12.75" x14ac:dyDescent="0.35">
      <c r="A8" s="203"/>
    </row>
    <row r="9" spans="1:1" ht="12.75" x14ac:dyDescent="0.35">
      <c r="A9" s="203"/>
    </row>
    <row r="10" spans="1:1" ht="12.75" x14ac:dyDescent="0.35">
      <c r="A10" s="203"/>
    </row>
    <row r="11" spans="1:1" ht="12.75" x14ac:dyDescent="0.35">
      <c r="A11" s="203"/>
    </row>
    <row r="12" spans="1:1" ht="12.75" x14ac:dyDescent="0.35">
      <c r="A12" s="203"/>
    </row>
    <row r="13" spans="1:1" ht="12.75" x14ac:dyDescent="0.35">
      <c r="A13" s="203"/>
    </row>
    <row r="14" spans="1:1" ht="55.15" x14ac:dyDescent="1.6">
      <c r="A14" s="204" t="s">
        <v>11</v>
      </c>
    </row>
    <row r="15" spans="1:1" ht="25.5" x14ac:dyDescent="0.75">
      <c r="A15" s="205" t="s">
        <v>288</v>
      </c>
    </row>
    <row r="16" spans="1:1" ht="13.9" x14ac:dyDescent="0.45">
      <c r="A16" s="19" t="s">
        <v>289</v>
      </c>
    </row>
    <row r="17" spans="1:1" ht="21" x14ac:dyDescent="0.65">
      <c r="A17" s="20"/>
    </row>
    <row r="18" spans="1:1" ht="11.65" x14ac:dyDescent="0.35">
      <c r="A18" s="21"/>
    </row>
    <row r="19" spans="1:1" ht="11.65" x14ac:dyDescent="0.35">
      <c r="A19" s="21"/>
    </row>
    <row r="20" spans="1:1" ht="11.65" x14ac:dyDescent="0.35">
      <c r="A20" s="21"/>
    </row>
    <row r="21" spans="1:1" ht="11.65" x14ac:dyDescent="0.35">
      <c r="A21" s="21"/>
    </row>
    <row r="23" spans="1:1" ht="12.75" x14ac:dyDescent="0.35">
      <c r="A23" s="23"/>
    </row>
    <row r="24" spans="1:1" ht="32.25" x14ac:dyDescent="0.8">
      <c r="A24" s="24"/>
    </row>
    <row r="25" spans="1:1" ht="12.75" x14ac:dyDescent="0.35">
      <c r="A25" s="18"/>
    </row>
    <row r="26" spans="1:1" ht="12.75" x14ac:dyDescent="0.35">
      <c r="A26" s="18"/>
    </row>
    <row r="27" spans="1:1" ht="12.75" x14ac:dyDescent="0.35">
      <c r="A27" s="18"/>
    </row>
    <row r="28" spans="1:1" ht="12.75" x14ac:dyDescent="0.35">
      <c r="A28" s="18"/>
    </row>
    <row r="29" spans="1:1" ht="12.75" x14ac:dyDescent="0.35">
      <c r="A29" s="18"/>
    </row>
    <row r="30" spans="1:1" ht="12.75" x14ac:dyDescent="0.35">
      <c r="A30" s="18"/>
    </row>
    <row r="31" spans="1:1" ht="12.75" x14ac:dyDescent="0.35">
      <c r="A31" s="18"/>
    </row>
    <row r="32" spans="1:1" ht="12.75" x14ac:dyDescent="0.35">
      <c r="A32" s="18"/>
    </row>
    <row r="33" spans="1:1" ht="12.75" x14ac:dyDescent="0.35">
      <c r="A33" s="18"/>
    </row>
    <row r="34" spans="1:1" ht="12.75" x14ac:dyDescent="0.35">
      <c r="A34" s="18"/>
    </row>
    <row r="35" spans="1:1" ht="12.75" x14ac:dyDescent="0.35">
      <c r="A35" s="18"/>
    </row>
    <row r="36" spans="1:1" ht="12.75" x14ac:dyDescent="0.35">
      <c r="A36" s="18"/>
    </row>
    <row r="37" spans="1:1" ht="12.75" x14ac:dyDescent="0.35">
      <c r="A37" s="18"/>
    </row>
    <row r="38" spans="1:1" ht="12.75" x14ac:dyDescent="0.35">
      <c r="A38" s="18"/>
    </row>
    <row r="39" spans="1:1" ht="12.75" x14ac:dyDescent="0.35">
      <c r="A39" s="18"/>
    </row>
    <row r="40" spans="1:1" ht="12.75" x14ac:dyDescent="0.35">
      <c r="A40" s="18"/>
    </row>
    <row r="41" spans="1:1" ht="12.75" x14ac:dyDescent="0.35">
      <c r="A41" s="18"/>
    </row>
    <row r="42" spans="1:1" ht="12.75" x14ac:dyDescent="0.35">
      <c r="A42" s="18"/>
    </row>
    <row r="43" spans="1:1" ht="12.75" x14ac:dyDescent="0.35">
      <c r="A43" s="18"/>
    </row>
    <row r="44" spans="1:1" ht="12.75" x14ac:dyDescent="0.35">
      <c r="A44" s="18"/>
    </row>
    <row r="45" spans="1:1" ht="12.75" x14ac:dyDescent="0.35">
      <c r="A45" s="18"/>
    </row>
    <row r="46" spans="1:1" ht="12.75" x14ac:dyDescent="0.35">
      <c r="A46" s="18"/>
    </row>
    <row r="47" spans="1:1" ht="12.75" x14ac:dyDescent="0.35">
      <c r="A47" s="18"/>
    </row>
    <row r="48" spans="1:1" ht="12.75" x14ac:dyDescent="0.35">
      <c r="A48" s="18"/>
    </row>
    <row r="49" spans="1:1" ht="12.75" x14ac:dyDescent="0.35">
      <c r="A49" s="18"/>
    </row>
    <row r="50" spans="1:1" ht="12.75" x14ac:dyDescent="0.35">
      <c r="A50" s="18"/>
    </row>
    <row r="51" spans="1:1" ht="10.5" x14ac:dyDescent="0.35">
      <c r="A51" s="25"/>
    </row>
    <row r="52" spans="1:1" ht="10.5" x14ac:dyDescent="0.35">
      <c r="A52" s="26"/>
    </row>
    <row r="53" spans="1:1" ht="10.5" x14ac:dyDescent="0.35">
      <c r="A53" s="26"/>
    </row>
    <row r="54" spans="1:1" ht="10.5" x14ac:dyDescent="0.35">
      <c r="A54" s="26"/>
    </row>
    <row r="55" spans="1:1" ht="10.5" x14ac:dyDescent="0.35">
      <c r="A55" s="26"/>
    </row>
  </sheetData>
  <phoneticPr fontId="0" type="noConversion"/>
  <pageMargins left="0.75" right="0.75" top="1" bottom="1" header="0.5" footer="0.5"/>
  <pageSetup paperSize="9" orientation="portrait" r:id="rId1"/>
  <headerFooter alignWithMargins="0">
    <oddHeader>&amp;C&amp;B&amp;"Arial"&amp;12&amp;Kff0000​‌OFFICIAL: Sensitive‌​</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4">
    <pageSetUpPr autoPageBreaks="0"/>
  </sheetPr>
  <dimension ref="A1:J17"/>
  <sheetViews>
    <sheetView showGridLines="0" zoomScaleNormal="100" workbookViewId="0">
      <selection sqref="A1:B1"/>
    </sheetView>
  </sheetViews>
  <sheetFormatPr defaultColWidth="9.36328125" defaultRowHeight="10.5" x14ac:dyDescent="0.35"/>
  <cols>
    <col min="1" max="1" width="60.81640625" style="2" customWidth="1"/>
    <col min="2" max="2" width="15.81640625" style="45" customWidth="1"/>
    <col min="3" max="16384" width="9.36328125" style="2"/>
  </cols>
  <sheetData>
    <row r="1" spans="1:10" ht="27" customHeight="1" x14ac:dyDescent="0.35">
      <c r="A1" s="248" t="s">
        <v>174</v>
      </c>
      <c r="B1" s="238"/>
    </row>
    <row r="2" spans="1:10" s="6" customFormat="1" ht="27" customHeight="1" x14ac:dyDescent="0.35">
      <c r="A2" s="254" t="s">
        <v>291</v>
      </c>
      <c r="B2" s="255"/>
    </row>
    <row r="3" spans="1:10" s="6" customFormat="1" ht="39.950000000000003" customHeight="1" x14ac:dyDescent="0.35">
      <c r="A3" s="119" t="s">
        <v>175</v>
      </c>
      <c r="B3" s="120" t="s">
        <v>176</v>
      </c>
    </row>
    <row r="4" spans="1:10" x14ac:dyDescent="0.35">
      <c r="A4" s="115" t="s">
        <v>278</v>
      </c>
      <c r="B4" s="123" t="s">
        <v>253</v>
      </c>
    </row>
    <row r="5" spans="1:10" x14ac:dyDescent="0.35">
      <c r="A5" s="115" t="s">
        <v>279</v>
      </c>
      <c r="B5" s="123" t="s">
        <v>254</v>
      </c>
      <c r="J5" s="46"/>
    </row>
    <row r="6" spans="1:10" x14ac:dyDescent="0.35">
      <c r="A6" s="115" t="s">
        <v>280</v>
      </c>
      <c r="B6" s="123" t="s">
        <v>255</v>
      </c>
      <c r="J6" s="46"/>
    </row>
    <row r="7" spans="1:10" x14ac:dyDescent="0.35">
      <c r="A7" s="115" t="s">
        <v>281</v>
      </c>
      <c r="B7" s="123" t="s">
        <v>256</v>
      </c>
      <c r="J7" s="46"/>
    </row>
    <row r="8" spans="1:10" x14ac:dyDescent="0.35">
      <c r="A8" s="139" t="s">
        <v>282</v>
      </c>
      <c r="B8" s="137" t="s">
        <v>257</v>
      </c>
      <c r="J8" s="46"/>
    </row>
    <row r="9" spans="1:10" x14ac:dyDescent="0.35">
      <c r="A9" s="115" t="s">
        <v>283</v>
      </c>
      <c r="B9" s="123" t="s">
        <v>258</v>
      </c>
      <c r="J9" s="46"/>
    </row>
    <row r="10" spans="1:10" x14ac:dyDescent="0.35">
      <c r="A10" s="115" t="s">
        <v>284</v>
      </c>
      <c r="B10" s="123" t="s">
        <v>259</v>
      </c>
      <c r="J10" s="46"/>
    </row>
    <row r="11" spans="1:10" x14ac:dyDescent="0.35">
      <c r="A11" s="115" t="s">
        <v>285</v>
      </c>
      <c r="B11" s="123" t="s">
        <v>260</v>
      </c>
      <c r="J11" s="46"/>
    </row>
    <row r="12" spans="1:10" x14ac:dyDescent="0.35">
      <c r="A12" s="115" t="s">
        <v>286</v>
      </c>
      <c r="B12" s="123" t="s">
        <v>261</v>
      </c>
      <c r="J12" s="46"/>
    </row>
    <row r="13" spans="1:10" x14ac:dyDescent="0.35">
      <c r="A13" s="115" t="s">
        <v>287</v>
      </c>
      <c r="B13" s="123" t="s">
        <v>262</v>
      </c>
      <c r="J13" s="46"/>
    </row>
    <row r="14" spans="1:10" x14ac:dyDescent="0.35">
      <c r="A14" s="124"/>
      <c r="B14" s="125"/>
      <c r="J14" s="46"/>
    </row>
    <row r="15" spans="1:10" ht="6" customHeight="1" x14ac:dyDescent="0.35">
      <c r="A15" s="121"/>
      <c r="B15" s="122"/>
      <c r="J15" s="46"/>
    </row>
    <row r="16" spans="1:10" x14ac:dyDescent="0.35">
      <c r="A16" s="256" t="s">
        <v>183</v>
      </c>
      <c r="B16" s="257"/>
      <c r="J16" s="46"/>
    </row>
    <row r="17" spans="1:2" x14ac:dyDescent="0.35">
      <c r="A17" s="245" t="s">
        <v>177</v>
      </c>
      <c r="B17" s="257"/>
    </row>
  </sheetData>
  <mergeCells count="4">
    <mergeCell ref="A1:B1"/>
    <mergeCell ref="A2:B2"/>
    <mergeCell ref="A16:B16"/>
    <mergeCell ref="A17:B17"/>
  </mergeCells>
  <phoneticPr fontId="4" type="noConversion"/>
  <printOptions horizontalCentered="1"/>
  <pageMargins left="0.70866141732283472" right="0.70866141732283472" top="0.98425196850393704" bottom="0.98425196850393704" header="0.31496062992125984" footer="0.31496062992125984"/>
  <pageSetup paperSize="9" orientation="portrait" r:id="rId1"/>
  <headerFooter alignWithMargins="0">
    <oddHeader>&amp;C&amp;B&amp;"Arial"&amp;12&amp;Kff0000​‌OFFICIAL: Sensitive‌​</oddHeader>
    <oddFooter>&amp;L&amp;"Trebuchet MS,Bold"&amp;8Australian Prudential Regulation Authority&amp;R&amp;"Trebuchet MS,Bold"&amp;8&amp;P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6">
    <pageSetUpPr autoPageBreaks="0"/>
  </sheetPr>
  <dimension ref="A1:F19"/>
  <sheetViews>
    <sheetView showGridLines="0" zoomScaleNormal="100" workbookViewId="0">
      <selection activeCell="A2" sqref="A2"/>
    </sheetView>
  </sheetViews>
  <sheetFormatPr defaultColWidth="10.6328125" defaultRowHeight="13.9" x14ac:dyDescent="0.45"/>
  <cols>
    <col min="1" max="1" width="2" style="66" customWidth="1"/>
    <col min="2" max="2" width="12.453125" style="66" customWidth="1"/>
    <col min="3" max="3" width="82.453125" style="66" customWidth="1"/>
    <col min="4" max="16384" width="10.6328125" style="66"/>
  </cols>
  <sheetData>
    <row r="1" spans="1:3" s="65" customFormat="1" x14ac:dyDescent="0.45"/>
    <row r="2" spans="1:3" ht="21" x14ac:dyDescent="0.65">
      <c r="A2" s="197" t="s">
        <v>114</v>
      </c>
      <c r="C2" s="198"/>
    </row>
    <row r="3" spans="1:3" ht="19.5" customHeight="1" x14ac:dyDescent="0.45">
      <c r="B3" s="258"/>
      <c r="C3" s="258"/>
    </row>
    <row r="4" spans="1:3" x14ac:dyDescent="0.45">
      <c r="B4" s="258"/>
      <c r="C4" s="258"/>
    </row>
    <row r="5" spans="1:3" ht="24" customHeight="1" x14ac:dyDescent="0.45">
      <c r="A5" s="261" t="s">
        <v>117</v>
      </c>
      <c r="B5" s="261"/>
      <c r="C5" s="261"/>
    </row>
    <row r="6" spans="1:3" ht="54" customHeight="1" x14ac:dyDescent="0.45">
      <c r="A6" s="262" t="s">
        <v>147</v>
      </c>
      <c r="B6" s="262"/>
      <c r="C6" s="262"/>
    </row>
    <row r="7" spans="1:3" ht="15" customHeight="1" x14ac:dyDescent="0.45">
      <c r="A7" s="260" t="s">
        <v>118</v>
      </c>
      <c r="B7" s="260"/>
      <c r="C7" s="260"/>
    </row>
    <row r="8" spans="1:3" ht="15" customHeight="1" x14ac:dyDescent="0.45">
      <c r="B8" s="67"/>
      <c r="C8" s="67"/>
    </row>
    <row r="9" spans="1:3" ht="24" customHeight="1" x14ac:dyDescent="0.45">
      <c r="A9" s="261" t="s">
        <v>119</v>
      </c>
      <c r="B9" s="261"/>
      <c r="C9" s="261"/>
    </row>
    <row r="10" spans="1:3" ht="60" customHeight="1" x14ac:dyDescent="0.45">
      <c r="A10" s="263" t="s">
        <v>178</v>
      </c>
      <c r="B10" s="263"/>
      <c r="C10" s="263"/>
    </row>
    <row r="11" spans="1:3" ht="30" customHeight="1" x14ac:dyDescent="0.45">
      <c r="A11" s="260" t="s">
        <v>148</v>
      </c>
      <c r="B11" s="260"/>
      <c r="C11" s="260"/>
    </row>
    <row r="12" spans="1:3" ht="13.15" customHeight="1" x14ac:dyDescent="0.45">
      <c r="A12" s="202"/>
      <c r="B12" s="202"/>
      <c r="C12" s="202"/>
    </row>
    <row r="13" spans="1:3" ht="15.4" x14ac:dyDescent="0.45">
      <c r="A13" s="188" t="s">
        <v>296</v>
      </c>
    </row>
    <row r="14" spans="1:3" ht="30" customHeight="1" x14ac:dyDescent="0.45">
      <c r="A14" s="260" t="s">
        <v>297</v>
      </c>
      <c r="B14" s="260"/>
      <c r="C14" s="260"/>
    </row>
    <row r="15" spans="1:3" ht="9.75" customHeight="1" x14ac:dyDescent="0.45"/>
    <row r="16" spans="1:3" ht="15.4" x14ac:dyDescent="0.45">
      <c r="A16" s="188" t="s">
        <v>182</v>
      </c>
    </row>
    <row r="17" spans="1:6" ht="69.75" customHeight="1" x14ac:dyDescent="0.45">
      <c r="A17" s="259" t="s">
        <v>241</v>
      </c>
      <c r="B17" s="259"/>
      <c r="C17" s="259"/>
      <c r="D17" s="189"/>
    </row>
    <row r="18" spans="1:6" ht="15.4" x14ac:dyDescent="0.45">
      <c r="A18" s="188" t="s">
        <v>184</v>
      </c>
      <c r="B18" s="192"/>
      <c r="C18" s="192"/>
      <c r="D18" s="192"/>
      <c r="E18" s="192"/>
      <c r="F18" s="192"/>
    </row>
    <row r="19" spans="1:6" x14ac:dyDescent="0.45">
      <c r="A19" s="220" t="s">
        <v>185</v>
      </c>
      <c r="B19" s="220"/>
      <c r="C19" s="220"/>
      <c r="D19" s="220"/>
      <c r="E19" s="220"/>
      <c r="F19" s="220"/>
    </row>
  </sheetData>
  <mergeCells count="11">
    <mergeCell ref="A19:F19"/>
    <mergeCell ref="B3:C3"/>
    <mergeCell ref="B4:C4"/>
    <mergeCell ref="A17:C17"/>
    <mergeCell ref="A11:C11"/>
    <mergeCell ref="A5:C5"/>
    <mergeCell ref="A9:C9"/>
    <mergeCell ref="A6:C6"/>
    <mergeCell ref="A7:C7"/>
    <mergeCell ref="A10:C10"/>
    <mergeCell ref="A14:C14"/>
  </mergeCells>
  <phoneticPr fontId="23" type="noConversion"/>
  <pageMargins left="0.9055118110236221" right="0.70866141732283472" top="0.98425196850393704" bottom="0.98425196850393704" header="0.31496062992125984" footer="0.31496062992125984"/>
  <pageSetup paperSize="9" orientation="portrait" r:id="rId1"/>
  <headerFooter alignWithMargins="0">
    <oddHeader>&amp;C&amp;B&amp;"Arial"&amp;12&amp;Kff0000​‌OFFICIAL: Sensitive‌​</oddHeader>
    <oddFooter>&amp;L&amp;"Trebuchet MS,Bold"&amp;8Australian Prudential Regulation Authority&amp;R&amp;"Trebuchet MS,Bold"&amp;8&amp;P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43"/>
  <sheetViews>
    <sheetView zoomScaleNormal="100" workbookViewId="0">
      <selection sqref="A1:B1"/>
    </sheetView>
  </sheetViews>
  <sheetFormatPr defaultColWidth="9.36328125" defaultRowHeight="13.9" x14ac:dyDescent="0.45"/>
  <cols>
    <col min="1" max="1" width="16.453125" style="132" customWidth="1"/>
    <col min="2" max="2" width="48" style="206" customWidth="1"/>
    <col min="3" max="3" width="52.453125" style="132" customWidth="1"/>
    <col min="4" max="5" width="9.36328125" style="132" customWidth="1"/>
    <col min="6" max="16384" width="9.36328125" style="132"/>
  </cols>
  <sheetData>
    <row r="1" spans="1:3" ht="41.25" customHeight="1" x14ac:dyDescent="0.45">
      <c r="A1" s="217" t="s">
        <v>96</v>
      </c>
      <c r="B1" s="217"/>
    </row>
    <row r="2" spans="1:3" ht="15" customHeight="1" x14ac:dyDescent="0.45">
      <c r="A2" s="218" t="s">
        <v>242</v>
      </c>
      <c r="B2" s="218"/>
      <c r="C2" s="216"/>
    </row>
    <row r="3" spans="1:3" ht="10.5" customHeight="1" x14ac:dyDescent="0.45">
      <c r="A3" s="224"/>
      <c r="B3" s="224"/>
      <c r="C3" s="226"/>
    </row>
    <row r="4" spans="1:3" ht="15" customHeight="1" x14ac:dyDescent="0.45">
      <c r="A4" s="224" t="s">
        <v>243</v>
      </c>
      <c r="B4" s="224"/>
      <c r="C4" s="216"/>
    </row>
    <row r="5" spans="1:3" ht="29.25" customHeight="1" x14ac:dyDescent="0.45">
      <c r="A5" s="227" t="s">
        <v>244</v>
      </c>
      <c r="B5" s="227"/>
      <c r="C5" s="227"/>
    </row>
    <row r="6" spans="1:3" ht="19.5" customHeight="1" x14ac:dyDescent="0.45">
      <c r="A6" s="221" t="s">
        <v>247</v>
      </c>
      <c r="B6" s="221"/>
      <c r="C6" s="200"/>
    </row>
    <row r="7" spans="1:3" ht="8.25" customHeight="1" x14ac:dyDescent="0.45">
      <c r="A7" s="201"/>
      <c r="B7" s="201"/>
      <c r="C7" s="200"/>
    </row>
    <row r="8" spans="1:3" ht="18" customHeight="1" x14ac:dyDescent="0.45">
      <c r="A8" s="217" t="s">
        <v>97</v>
      </c>
      <c r="B8" s="217"/>
      <c r="C8" s="216"/>
    </row>
    <row r="9" spans="1:3" ht="50.45" customHeight="1" x14ac:dyDescent="0.45">
      <c r="A9" s="224" t="s">
        <v>161</v>
      </c>
      <c r="B9" s="224"/>
      <c r="C9" s="216"/>
    </row>
    <row r="10" spans="1:3" ht="11.25" customHeight="1" x14ac:dyDescent="0.45">
      <c r="A10" s="225"/>
      <c r="B10" s="216"/>
      <c r="C10" s="216"/>
    </row>
    <row r="11" spans="1:3" ht="15.4" x14ac:dyDescent="0.45">
      <c r="A11" s="223" t="s">
        <v>179</v>
      </c>
      <c r="B11" s="223"/>
      <c r="C11" s="216"/>
    </row>
    <row r="12" spans="1:3" x14ac:dyDescent="0.45">
      <c r="A12" s="218" t="s">
        <v>180</v>
      </c>
      <c r="B12" s="218"/>
      <c r="C12" s="216"/>
    </row>
    <row r="13" spans="1:3" ht="38.25" customHeight="1" x14ac:dyDescent="0.45">
      <c r="A13" s="218" t="s">
        <v>199</v>
      </c>
      <c r="B13" s="218"/>
      <c r="C13" s="216"/>
    </row>
    <row r="14" spans="1:3" ht="15.4" x14ac:dyDescent="0.45">
      <c r="A14" s="223" t="s">
        <v>98</v>
      </c>
      <c r="B14" s="223"/>
      <c r="C14" s="216"/>
    </row>
    <row r="15" spans="1:3" x14ac:dyDescent="0.45">
      <c r="A15" s="218" t="s">
        <v>162</v>
      </c>
      <c r="B15" s="218"/>
      <c r="C15" s="216"/>
    </row>
    <row r="16" spans="1:3" x14ac:dyDescent="0.45">
      <c r="A16" s="215"/>
      <c r="B16" s="216"/>
      <c r="C16" s="216"/>
    </row>
    <row r="17" spans="1:4" ht="15.4" x14ac:dyDescent="0.45">
      <c r="A17" s="219" t="s">
        <v>99</v>
      </c>
      <c r="B17" s="219"/>
      <c r="C17" s="219"/>
    </row>
    <row r="18" spans="1:4" x14ac:dyDescent="0.45">
      <c r="A18" s="220" t="s">
        <v>100</v>
      </c>
      <c r="B18" s="220"/>
      <c r="C18" s="216"/>
    </row>
    <row r="19" spans="1:4" x14ac:dyDescent="0.45">
      <c r="A19" s="220"/>
      <c r="B19" s="216"/>
      <c r="C19" s="216"/>
    </row>
    <row r="20" spans="1:4" ht="15.4" x14ac:dyDescent="0.45">
      <c r="A20" s="217" t="s">
        <v>114</v>
      </c>
      <c r="B20" s="217"/>
      <c r="C20" s="216"/>
    </row>
    <row r="21" spans="1:4" ht="32.25" customHeight="1" x14ac:dyDescent="0.45">
      <c r="A21" s="218" t="s">
        <v>248</v>
      </c>
      <c r="B21" s="218"/>
      <c r="C21" s="216"/>
    </row>
    <row r="22" spans="1:4" x14ac:dyDescent="0.45">
      <c r="A22" s="215"/>
      <c r="B22" s="216"/>
      <c r="C22" s="216"/>
    </row>
    <row r="23" spans="1:4" ht="15.4" x14ac:dyDescent="0.45">
      <c r="A23" s="217" t="s">
        <v>101</v>
      </c>
      <c r="B23" s="217"/>
      <c r="C23" s="216"/>
    </row>
    <row r="24" spans="1:4" x14ac:dyDescent="0.45">
      <c r="A24" s="218" t="s">
        <v>181</v>
      </c>
      <c r="B24" s="218"/>
      <c r="C24" s="216"/>
    </row>
    <row r="25" spans="1:4" ht="15" customHeight="1" x14ac:dyDescent="0.45">
      <c r="A25" s="133"/>
      <c r="B25" s="133"/>
    </row>
    <row r="26" spans="1:4" ht="15.95" customHeight="1" x14ac:dyDescent="0.45">
      <c r="A26" s="134" t="s">
        <v>102</v>
      </c>
      <c r="B26" s="199" t="s">
        <v>245</v>
      </c>
      <c r="C26" s="133"/>
      <c r="D26" s="133"/>
    </row>
    <row r="27" spans="1:4" ht="4.5" customHeight="1" x14ac:dyDescent="0.45">
      <c r="A27" s="206"/>
    </row>
    <row r="28" spans="1:4" x14ac:dyDescent="0.45">
      <c r="A28" s="134" t="s">
        <v>103</v>
      </c>
      <c r="B28" s="132" t="s">
        <v>246</v>
      </c>
    </row>
    <row r="29" spans="1:4" ht="15.95" customHeight="1" x14ac:dyDescent="0.45">
      <c r="B29" s="134" t="s">
        <v>104</v>
      </c>
    </row>
    <row r="30" spans="1:4" x14ac:dyDescent="0.45">
      <c r="B30" s="135" t="s">
        <v>105</v>
      </c>
    </row>
    <row r="31" spans="1:4" x14ac:dyDescent="0.45">
      <c r="B31" s="135" t="s">
        <v>106</v>
      </c>
    </row>
    <row r="32" spans="1:4" x14ac:dyDescent="0.45">
      <c r="A32" s="136"/>
      <c r="B32" s="135"/>
    </row>
    <row r="33" spans="1:11" x14ac:dyDescent="0.45">
      <c r="A33" s="136"/>
      <c r="B33" s="135"/>
    </row>
    <row r="34" spans="1:11" x14ac:dyDescent="0.45">
      <c r="C34" s="207"/>
      <c r="D34" s="207"/>
      <c r="E34" s="207"/>
      <c r="F34" s="207"/>
      <c r="G34" s="207"/>
      <c r="H34" s="207"/>
      <c r="I34" s="207"/>
      <c r="J34" s="207"/>
      <c r="K34" s="207"/>
    </row>
    <row r="35" spans="1:11" x14ac:dyDescent="0.45">
      <c r="C35" s="207"/>
      <c r="D35" s="207"/>
      <c r="E35" s="207"/>
      <c r="F35" s="207"/>
      <c r="G35" s="207"/>
      <c r="H35" s="207"/>
      <c r="I35" s="207"/>
      <c r="J35" s="207"/>
      <c r="K35" s="207"/>
    </row>
    <row r="38" spans="1:11" ht="45" customHeight="1" x14ac:dyDescent="0.45">
      <c r="A38" s="222"/>
      <c r="B38" s="222"/>
    </row>
    <row r="43" spans="1:11" ht="15" customHeight="1" x14ac:dyDescent="0.45"/>
  </sheetData>
  <mergeCells count="24">
    <mergeCell ref="A1:B1"/>
    <mergeCell ref="A2:C2"/>
    <mergeCell ref="A6:B6"/>
    <mergeCell ref="A8:C8"/>
    <mergeCell ref="A38:B38"/>
    <mergeCell ref="A12:C12"/>
    <mergeCell ref="A13:C13"/>
    <mergeCell ref="A14:C14"/>
    <mergeCell ref="A4:C4"/>
    <mergeCell ref="A9:C9"/>
    <mergeCell ref="A10:C10"/>
    <mergeCell ref="A11:C11"/>
    <mergeCell ref="A3:C3"/>
    <mergeCell ref="A5:C5"/>
    <mergeCell ref="A21:C21"/>
    <mergeCell ref="A15:C15"/>
    <mergeCell ref="A22:C22"/>
    <mergeCell ref="A23:C23"/>
    <mergeCell ref="A24:C24"/>
    <mergeCell ref="A16:C16"/>
    <mergeCell ref="A17:C17"/>
    <mergeCell ref="A18:C18"/>
    <mergeCell ref="A19:C19"/>
    <mergeCell ref="A20:C20"/>
  </mergeCells>
  <hyperlinks>
    <hyperlink ref="B26" r:id="rId1" xr:uid="{02B7BC53-D677-4BE7-8BD9-590A954C6507}"/>
    <hyperlink ref="A6" r:id="rId2" xr:uid="{D58A9F20-CBA8-4708-9787-7DF04C4BE6FC}"/>
  </hyperlinks>
  <pageMargins left="0.69" right="0.70866141732283472" top="1.1811023622047245" bottom="0" header="0.27559055118110237" footer="0.47244094488188981"/>
  <pageSetup paperSize="9" orientation="portrait" r:id="rId3"/>
  <headerFooter alignWithMargins="0">
    <oddHeader>&amp;C&amp;B&amp;"Arial"&amp;12&amp;Kff0000​‌OFFICIAL: Sensitive‌​</oddHeader>
    <oddFooter>&amp;L&amp;"Trebuchet MS,Bold"Australian Prudential Regulation Authority&amp;R&amp;"Trebuchet MS,Bold"&amp;P</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fitToPage="1"/>
  </sheetPr>
  <dimension ref="A1:C60"/>
  <sheetViews>
    <sheetView showGridLines="0" zoomScaleNormal="100" workbookViewId="0"/>
  </sheetViews>
  <sheetFormatPr defaultColWidth="10.6328125" defaultRowHeight="13.9" x14ac:dyDescent="0.45"/>
  <cols>
    <col min="1" max="1" width="5.453125" style="1" customWidth="1"/>
    <col min="2" max="2" width="53.1796875" style="1" customWidth="1"/>
    <col min="3" max="3" width="18.6328125" style="1" bestFit="1" customWidth="1"/>
    <col min="4" max="4" width="12.453125" style="1" customWidth="1"/>
    <col min="5" max="16384" width="10.6328125" style="1"/>
  </cols>
  <sheetData>
    <row r="1" spans="1:3" ht="9" customHeight="1" x14ac:dyDescent="0.45"/>
    <row r="2" spans="1:3" ht="29.25" customHeight="1" x14ac:dyDescent="0.45">
      <c r="A2" s="190" t="s">
        <v>107</v>
      </c>
    </row>
    <row r="3" spans="1:3" ht="29.25" customHeight="1" x14ac:dyDescent="0.45">
      <c r="A3" s="62" t="s">
        <v>165</v>
      </c>
      <c r="B3" s="63"/>
      <c r="C3" s="93" t="s">
        <v>290</v>
      </c>
    </row>
    <row r="4" spans="1:3" ht="24.75" customHeight="1" x14ac:dyDescent="0.45">
      <c r="A4" s="62" t="s">
        <v>0</v>
      </c>
      <c r="B4" s="63"/>
      <c r="C4" s="93" t="s">
        <v>0</v>
      </c>
    </row>
    <row r="5" spans="1:3" ht="6" customHeight="1" x14ac:dyDescent="0.45">
      <c r="A5" s="62"/>
      <c r="B5" s="63"/>
    </row>
    <row r="6" spans="1:3" ht="23.25" customHeight="1" x14ac:dyDescent="0.45">
      <c r="A6" s="32" t="s">
        <v>108</v>
      </c>
      <c r="B6" s="83"/>
      <c r="C6" s="84"/>
    </row>
    <row r="7" spans="1:3" ht="24.75" customHeight="1" x14ac:dyDescent="0.45">
      <c r="A7" s="62" t="s">
        <v>109</v>
      </c>
      <c r="B7" s="63"/>
      <c r="C7" s="64"/>
    </row>
    <row r="8" spans="1:3" ht="18" customHeight="1" x14ac:dyDescent="0.45">
      <c r="A8" s="62"/>
      <c r="B8" s="63" t="s">
        <v>138</v>
      </c>
      <c r="C8" s="113" t="s">
        <v>136</v>
      </c>
    </row>
    <row r="9" spans="1:3" ht="18" customHeight="1" x14ac:dyDescent="0.45">
      <c r="A9" s="62"/>
      <c r="B9" s="63" t="s">
        <v>137</v>
      </c>
      <c r="C9" s="113" t="s">
        <v>139</v>
      </c>
    </row>
    <row r="10" spans="1:3" ht="24.75" customHeight="1" x14ac:dyDescent="0.45">
      <c r="A10" s="62" t="s">
        <v>110</v>
      </c>
      <c r="B10" s="63"/>
      <c r="C10" s="64"/>
    </row>
    <row r="11" spans="1:3" ht="18" customHeight="1" x14ac:dyDescent="0.65">
      <c r="A11" s="191"/>
      <c r="B11" s="63" t="s">
        <v>127</v>
      </c>
      <c r="C11" s="113" t="s">
        <v>116</v>
      </c>
    </row>
    <row r="12" spans="1:3" ht="24.75" customHeight="1" x14ac:dyDescent="0.45">
      <c r="A12" s="62" t="s">
        <v>111</v>
      </c>
      <c r="B12" s="63"/>
      <c r="C12" s="64"/>
    </row>
    <row r="13" spans="1:3" ht="18" customHeight="1" x14ac:dyDescent="0.45">
      <c r="A13" s="62"/>
      <c r="B13" s="63" t="s">
        <v>150</v>
      </c>
      <c r="C13" s="113" t="s">
        <v>166</v>
      </c>
    </row>
    <row r="14" spans="1:3" ht="24.75" customHeight="1" x14ac:dyDescent="0.45">
      <c r="A14" s="62" t="s">
        <v>112</v>
      </c>
      <c r="B14" s="63"/>
      <c r="C14" s="64"/>
    </row>
    <row r="15" spans="1:3" ht="18" customHeight="1" x14ac:dyDescent="0.65">
      <c r="A15" s="191"/>
      <c r="B15" s="63" t="s">
        <v>127</v>
      </c>
      <c r="C15" s="113" t="s">
        <v>167</v>
      </c>
    </row>
    <row r="16" spans="1:3" ht="10.5" customHeight="1" x14ac:dyDescent="0.45">
      <c r="B16" s="63"/>
      <c r="C16" s="64"/>
    </row>
    <row r="17" spans="1:3" ht="18" customHeight="1" x14ac:dyDescent="0.45">
      <c r="A17" s="62" t="s">
        <v>113</v>
      </c>
      <c r="B17" s="63"/>
      <c r="C17" s="113" t="s">
        <v>168</v>
      </c>
    </row>
    <row r="18" spans="1:3" ht="6" customHeight="1" x14ac:dyDescent="0.45">
      <c r="A18" s="62"/>
      <c r="B18" s="63"/>
    </row>
    <row r="19" spans="1:3" ht="23.25" customHeight="1" x14ac:dyDescent="0.45">
      <c r="A19" s="32" t="s">
        <v>198</v>
      </c>
      <c r="B19" s="83"/>
      <c r="C19" s="84"/>
    </row>
    <row r="20" spans="1:3" ht="24.75" customHeight="1" x14ac:dyDescent="0.45">
      <c r="A20" s="63" t="s">
        <v>109</v>
      </c>
      <c r="B20" s="63"/>
      <c r="C20" s="64"/>
    </row>
    <row r="21" spans="1:3" ht="18" customHeight="1" x14ac:dyDescent="0.45">
      <c r="A21" s="63"/>
      <c r="B21" s="63"/>
      <c r="C21" s="113" t="s">
        <v>230</v>
      </c>
    </row>
    <row r="22" spans="1:3" ht="18" customHeight="1" x14ac:dyDescent="0.45">
      <c r="A22" s="63"/>
      <c r="B22" s="63"/>
      <c r="C22" s="113" t="s">
        <v>231</v>
      </c>
    </row>
    <row r="23" spans="1:3" ht="18" customHeight="1" x14ac:dyDescent="0.45">
      <c r="A23" s="63"/>
      <c r="B23" s="63"/>
      <c r="C23" s="113" t="s">
        <v>232</v>
      </c>
    </row>
    <row r="24" spans="1:3" ht="24.75" customHeight="1" x14ac:dyDescent="0.45">
      <c r="A24" s="63" t="s">
        <v>111</v>
      </c>
      <c r="B24" s="63"/>
      <c r="C24" s="64"/>
    </row>
    <row r="25" spans="1:3" ht="18" customHeight="1" x14ac:dyDescent="0.45">
      <c r="A25" s="63"/>
      <c r="B25" s="63"/>
      <c r="C25" s="113" t="s">
        <v>233</v>
      </c>
    </row>
    <row r="26" spans="1:3" ht="18" customHeight="1" x14ac:dyDescent="0.45">
      <c r="A26" s="63"/>
      <c r="B26" s="63"/>
      <c r="C26" s="113" t="s">
        <v>234</v>
      </c>
    </row>
    <row r="27" spans="1:3" ht="18" customHeight="1" x14ac:dyDescent="0.45">
      <c r="A27" s="63"/>
      <c r="B27" s="63"/>
      <c r="C27" s="113" t="s">
        <v>235</v>
      </c>
    </row>
    <row r="28" spans="1:3" ht="24.75" customHeight="1" x14ac:dyDescent="0.45">
      <c r="A28" s="63" t="s">
        <v>236</v>
      </c>
      <c r="B28" s="63"/>
    </row>
    <row r="29" spans="1:3" ht="18" customHeight="1" x14ac:dyDescent="0.45">
      <c r="A29" s="63"/>
      <c r="B29" s="63"/>
      <c r="C29" s="113" t="s">
        <v>169</v>
      </c>
    </row>
    <row r="30" spans="1:3" ht="18" customHeight="1" x14ac:dyDescent="0.45">
      <c r="A30" s="63"/>
      <c r="B30" s="63"/>
      <c r="C30" s="113" t="s">
        <v>170</v>
      </c>
    </row>
    <row r="31" spans="1:3" ht="24.75" customHeight="1" x14ac:dyDescent="0.45">
      <c r="A31" s="63" t="s">
        <v>174</v>
      </c>
      <c r="B31" s="63"/>
      <c r="C31" s="113" t="s">
        <v>197</v>
      </c>
    </row>
    <row r="32" spans="1:3" ht="15" customHeight="1" x14ac:dyDescent="0.65">
      <c r="A32" s="191"/>
    </row>
    <row r="33" spans="1:2" ht="15" customHeight="1" x14ac:dyDescent="0.65">
      <c r="A33" s="191"/>
    </row>
    <row r="34" spans="1:2" ht="15" customHeight="1" x14ac:dyDescent="0.65">
      <c r="A34" s="191"/>
    </row>
    <row r="35" spans="1:2" ht="15" customHeight="1" x14ac:dyDescent="0.65">
      <c r="A35" s="191"/>
    </row>
    <row r="36" spans="1:2" ht="15" customHeight="1" x14ac:dyDescent="0.65">
      <c r="A36" s="191"/>
    </row>
    <row r="37" spans="1:2" ht="15" customHeight="1" x14ac:dyDescent="0.65">
      <c r="A37" s="191"/>
      <c r="B37" s="63"/>
    </row>
    <row r="38" spans="1:2" ht="15" customHeight="1" x14ac:dyDescent="0.65">
      <c r="A38" s="191"/>
    </row>
    <row r="39" spans="1:2" ht="15" customHeight="1" x14ac:dyDescent="0.65">
      <c r="A39" s="191"/>
    </row>
    <row r="40" spans="1:2" ht="15" customHeight="1" x14ac:dyDescent="0.65">
      <c r="A40" s="191"/>
    </row>
    <row r="41" spans="1:2" ht="15" customHeight="1" x14ac:dyDescent="0.65">
      <c r="A41" s="191"/>
    </row>
    <row r="42" spans="1:2" ht="15" customHeight="1" x14ac:dyDescent="0.65">
      <c r="A42" s="191"/>
    </row>
    <row r="43" spans="1:2" ht="15" customHeight="1" x14ac:dyDescent="0.65">
      <c r="A43" s="191"/>
    </row>
    <row r="44" spans="1:2" ht="15" customHeight="1" x14ac:dyDescent="0.65">
      <c r="A44" s="191"/>
    </row>
    <row r="45" spans="1:2" ht="15" customHeight="1" x14ac:dyDescent="0.65">
      <c r="A45" s="191"/>
    </row>
    <row r="46" spans="1:2" ht="15" customHeight="1" x14ac:dyDescent="0.65">
      <c r="A46" s="191"/>
    </row>
    <row r="47" spans="1:2" ht="15" customHeight="1" x14ac:dyDescent="0.65">
      <c r="A47" s="191"/>
    </row>
    <row r="48" spans="1:2" ht="15" customHeight="1" x14ac:dyDescent="0.65">
      <c r="A48" s="191"/>
    </row>
    <row r="49" spans="1:1" ht="15" customHeight="1" x14ac:dyDescent="0.65">
      <c r="A49" s="191"/>
    </row>
    <row r="50" spans="1:1" ht="15" customHeight="1" x14ac:dyDescent="0.65">
      <c r="A50" s="191"/>
    </row>
    <row r="51" spans="1:1" ht="15" customHeight="1" x14ac:dyDescent="0.65">
      <c r="A51" s="191"/>
    </row>
    <row r="52" spans="1:1" ht="15" customHeight="1" x14ac:dyDescent="0.65">
      <c r="A52" s="191"/>
    </row>
    <row r="53" spans="1:1" ht="15" customHeight="1" x14ac:dyDescent="0.65">
      <c r="A53" s="191"/>
    </row>
    <row r="54" spans="1:1" ht="15" customHeight="1" x14ac:dyDescent="0.65">
      <c r="A54" s="191"/>
    </row>
    <row r="55" spans="1:1" ht="15" customHeight="1" x14ac:dyDescent="0.65">
      <c r="A55" s="191"/>
    </row>
    <row r="56" spans="1:1" ht="15" customHeight="1" x14ac:dyDescent="0.65">
      <c r="A56" s="191"/>
    </row>
    <row r="57" spans="1:1" ht="15" customHeight="1" x14ac:dyDescent="0.65">
      <c r="A57" s="191"/>
    </row>
    <row r="58" spans="1:1" ht="15" customHeight="1" x14ac:dyDescent="0.65">
      <c r="A58" s="191"/>
    </row>
    <row r="59" spans="1:1" ht="15" customHeight="1" x14ac:dyDescent="0.65">
      <c r="A59" s="191"/>
    </row>
    <row r="60" spans="1:1" ht="15" customHeight="1" x14ac:dyDescent="0.65">
      <c r="A60" s="191"/>
    </row>
  </sheetData>
  <hyperlinks>
    <hyperlink ref="C31" location="'Friendly Societies'!A1" display="Friendly societies" xr:uid="{00000000-0004-0000-0300-000001000000}"/>
    <hyperlink ref="C30" location="'Table 8b'!A1" display="Table 8b" xr:uid="{00000000-0004-0000-0300-000002000000}"/>
    <hyperlink ref="C11" location="'Table 2'!A1" display="Table 2" xr:uid="{00000000-0004-0000-0300-000003000000}"/>
    <hyperlink ref="C15" location="'Table 4'!A1" display="Table 4" xr:uid="{00000000-0004-0000-0300-000004000000}"/>
    <hyperlink ref="C8" location="'Table 1a'!A1" display="Table 1a" xr:uid="{00000000-0004-0000-0300-000005000000}"/>
    <hyperlink ref="C9" location="'Table 1b'!A1" display="Table 1b" xr:uid="{00000000-0004-0000-0300-000006000000}"/>
    <hyperlink ref="C25" location="'Table 7a'!A1" display="Table 7a" xr:uid="{00000000-0004-0000-0300-000007000000}"/>
    <hyperlink ref="C26" location="'Table 7b'!A1" display="Table 7b" xr:uid="{00000000-0004-0000-0300-000008000000}"/>
    <hyperlink ref="C27" location="'Table 7c'!A1" display="Table 7c" xr:uid="{00000000-0004-0000-0300-000009000000}"/>
    <hyperlink ref="C29" location="'Table 8a'!A1" display="Table 8a" xr:uid="{00000000-0004-0000-0300-00000A000000}"/>
    <hyperlink ref="C13" location="'Table 3'!A1" display="Table 3" xr:uid="{00000000-0004-0000-0300-00000B000000}"/>
    <hyperlink ref="C21" location="'Table 6a'!A1" display="Table 6a" xr:uid="{00000000-0004-0000-0300-00000C000000}"/>
    <hyperlink ref="C22" location="'Table 6b'!A1" display="Table 6b" xr:uid="{00000000-0004-0000-0300-00000D000000}"/>
    <hyperlink ref="C23" location="'Table 6c'!A1" display="Table 6c" xr:uid="{00000000-0004-0000-0300-00000E000000}"/>
    <hyperlink ref="C17" location="'Table 5'!A1" display="Table 5" xr:uid="{00000000-0004-0000-0300-00000F000000}"/>
    <hyperlink ref="C3" location="Notes!Print_Area" display="Notes" xr:uid="{00000000-0004-0000-0300-000010000000}"/>
    <hyperlink ref="C4" location="'Key Stats'!A1" display="Key statistics" xr:uid="{00000000-0004-0000-0300-000011000000}"/>
  </hyperlinks>
  <pageMargins left="0.98425196850393704" right="0.47244094488188981" top="0.98425196850393704" bottom="0.98425196850393704" header="0.78740157480314965" footer="0.31496062992125984"/>
  <pageSetup paperSize="9" orientation="portrait" r:id="rId1"/>
  <headerFooter alignWithMargins="0">
    <oddHeader>&amp;C&amp;B&amp;"Arial"&amp;12&amp;Kff0000​‌OFFICIAL: Sensitive‌​</oddHeader>
    <oddFooter>&amp;L&amp;"Trebuchet MS,Bold"&amp;8Australian Prudential Regulation Authority&amp;R&amp;"Trebuchet MS,Bold"&amp;8&amp;P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pageSetUpPr autoPageBreaks="0"/>
  </sheetPr>
  <dimension ref="A1:H45"/>
  <sheetViews>
    <sheetView showGridLines="0" zoomScaleNormal="100" workbookViewId="0">
      <selection sqref="A1:D1"/>
    </sheetView>
  </sheetViews>
  <sheetFormatPr defaultColWidth="10.6328125" defaultRowHeight="13.9" x14ac:dyDescent="0.45"/>
  <cols>
    <col min="1" max="1" width="47.1796875" style="1" customWidth="1"/>
    <col min="2" max="4" width="15.81640625" style="1" customWidth="1"/>
    <col min="5" max="5" width="15.81640625" style="1" bestFit="1" customWidth="1"/>
    <col min="6" max="6" width="10.6328125" style="1" customWidth="1"/>
    <col min="7" max="16384" width="10.6328125" style="1"/>
  </cols>
  <sheetData>
    <row r="1" spans="1:6" ht="27" customHeight="1" x14ac:dyDescent="0.45">
      <c r="A1" s="228" t="s">
        <v>0</v>
      </c>
      <c r="B1" s="229"/>
      <c r="C1" s="229"/>
      <c r="D1" s="229"/>
    </row>
    <row r="2" spans="1:6" ht="27" customHeight="1" x14ac:dyDescent="0.45">
      <c r="A2" s="230" t="s">
        <v>291</v>
      </c>
      <c r="B2" s="231"/>
      <c r="C2" s="231"/>
      <c r="D2" s="231"/>
    </row>
    <row r="3" spans="1:6" s="2" customFormat="1" ht="19.5" customHeight="1" x14ac:dyDescent="0.35">
      <c r="A3" s="235" t="s">
        <v>123</v>
      </c>
      <c r="B3" s="236"/>
      <c r="C3" s="236"/>
      <c r="D3" s="236"/>
    </row>
    <row r="4" spans="1:6" s="2" customFormat="1" ht="24" customHeight="1" x14ac:dyDescent="0.45">
      <c r="A4" s="193"/>
      <c r="B4" s="194"/>
      <c r="C4" s="194"/>
      <c r="D4" s="194"/>
    </row>
    <row r="5" spans="1:6" ht="42.75" customHeight="1" x14ac:dyDescent="0.45">
      <c r="A5" s="9"/>
      <c r="B5" s="3" t="s">
        <v>127</v>
      </c>
      <c r="C5" s="3" t="s">
        <v>249</v>
      </c>
      <c r="D5" s="3" t="s">
        <v>55</v>
      </c>
    </row>
    <row r="6" spans="1:6" ht="27" customHeight="1" x14ac:dyDescent="0.45">
      <c r="A6" s="10" t="s">
        <v>156</v>
      </c>
      <c r="B6" s="94">
        <v>1215451.7702599999</v>
      </c>
      <c r="C6" s="100"/>
      <c r="D6" s="94">
        <v>1217083.09326</v>
      </c>
    </row>
    <row r="7" spans="1:6" ht="15" customHeight="1" x14ac:dyDescent="0.45">
      <c r="A7" s="14" t="s">
        <v>157</v>
      </c>
      <c r="B7" s="95">
        <v>953808.40093999996</v>
      </c>
      <c r="C7" s="100"/>
      <c r="D7" s="94">
        <v>953808.40093999996</v>
      </c>
    </row>
    <row r="8" spans="1:6" ht="19.5" customHeight="1" x14ac:dyDescent="0.45">
      <c r="A8" s="11" t="s">
        <v>17</v>
      </c>
      <c r="B8" s="94">
        <v>824073.38061999995</v>
      </c>
      <c r="C8" s="100">
        <v>134402.63617000001</v>
      </c>
      <c r="D8" s="94">
        <v>884938.78139000002</v>
      </c>
    </row>
    <row r="9" spans="1:6" x14ac:dyDescent="0.45">
      <c r="A9" s="14" t="s">
        <v>20</v>
      </c>
      <c r="B9" s="94">
        <v>665117.70811000001</v>
      </c>
      <c r="C9" s="100">
        <v>154189.89545000001</v>
      </c>
      <c r="D9" s="94">
        <v>745770.36815999995</v>
      </c>
    </row>
    <row r="10" spans="1:6" x14ac:dyDescent="0.45">
      <c r="A10" s="29" t="s">
        <v>3</v>
      </c>
      <c r="B10" s="97">
        <v>8515.1010000000006</v>
      </c>
      <c r="C10" s="127">
        <v>-3317.1002800000001</v>
      </c>
      <c r="D10" s="97">
        <v>5198.00072</v>
      </c>
    </row>
    <row r="11" spans="1:6" x14ac:dyDescent="0.45">
      <c r="A11" s="82" t="s">
        <v>187</v>
      </c>
      <c r="B11" s="94">
        <v>326.69977</v>
      </c>
      <c r="C11" s="100"/>
      <c r="D11" s="94">
        <v>326.69977</v>
      </c>
    </row>
    <row r="12" spans="1:6" x14ac:dyDescent="0.45">
      <c r="A12" s="43"/>
      <c r="B12" s="43"/>
      <c r="C12" s="43"/>
      <c r="D12" s="43"/>
    </row>
    <row r="13" spans="1:6" x14ac:dyDescent="0.45">
      <c r="A13" s="77"/>
      <c r="B13" s="77"/>
      <c r="C13" s="77"/>
      <c r="D13" s="77"/>
    </row>
    <row r="14" spans="1:6" x14ac:dyDescent="0.45">
      <c r="A14" s="77"/>
      <c r="B14" s="77"/>
      <c r="C14" s="77"/>
      <c r="D14" s="77"/>
    </row>
    <row r="15" spans="1:6" ht="33" customHeight="1" x14ac:dyDescent="0.45">
      <c r="A15" s="9"/>
      <c r="B15" s="3" t="s">
        <v>54</v>
      </c>
      <c r="C15" s="3" t="s">
        <v>250</v>
      </c>
      <c r="D15" s="7"/>
      <c r="E15" s="208"/>
    </row>
    <row r="16" spans="1:6" x14ac:dyDescent="0.45">
      <c r="A16" s="10" t="s">
        <v>156</v>
      </c>
      <c r="B16" s="95">
        <v>1230370.1140000001</v>
      </c>
      <c r="C16" s="95">
        <v>168565.10626</v>
      </c>
      <c r="D16" s="77"/>
      <c r="E16" s="209"/>
      <c r="F16" s="118"/>
    </row>
    <row r="17" spans="1:8" x14ac:dyDescent="0.45">
      <c r="A17" s="14" t="s">
        <v>188</v>
      </c>
      <c r="B17" s="95">
        <v>949865.61699999997</v>
      </c>
      <c r="C17" s="95">
        <v>187426.23394000001</v>
      </c>
      <c r="D17" s="77"/>
      <c r="E17" s="209"/>
      <c r="F17" s="118"/>
    </row>
    <row r="18" spans="1:8" x14ac:dyDescent="0.45">
      <c r="A18" s="11" t="s">
        <v>189</v>
      </c>
      <c r="B18" s="95">
        <v>603118.14099999995</v>
      </c>
      <c r="C18" s="95">
        <v>221396.95962000001</v>
      </c>
      <c r="D18" s="77"/>
    </row>
    <row r="19" spans="1:8" x14ac:dyDescent="0.45">
      <c r="A19" s="14" t="s">
        <v>190</v>
      </c>
      <c r="B19" s="95">
        <v>462071.179</v>
      </c>
      <c r="C19" s="95">
        <v>203488.24911</v>
      </c>
      <c r="D19" s="77"/>
    </row>
    <row r="20" spans="1:8" x14ac:dyDescent="0.45">
      <c r="A20" s="29" t="s">
        <v>193</v>
      </c>
      <c r="B20" s="96">
        <v>398657.42</v>
      </c>
      <c r="C20" s="96">
        <v>30038.298630000001</v>
      </c>
      <c r="D20" s="126"/>
    </row>
    <row r="21" spans="1:8" x14ac:dyDescent="0.45">
      <c r="A21" s="11" t="s">
        <v>191</v>
      </c>
      <c r="B21" s="95">
        <v>7024046.0350000001</v>
      </c>
      <c r="C21" s="95">
        <v>2237883.9990340001</v>
      </c>
      <c r="D21" s="169"/>
    </row>
    <row r="22" spans="1:8" x14ac:dyDescent="0.45">
      <c r="A22" s="116" t="s">
        <v>195</v>
      </c>
      <c r="B22" s="95">
        <v>6923892.8550000004</v>
      </c>
      <c r="C22" s="95">
        <v>2046978.961965</v>
      </c>
      <c r="D22" s="169"/>
      <c r="E22" s="170"/>
    </row>
    <row r="23" spans="1:8" x14ac:dyDescent="0.45">
      <c r="A23" s="81" t="s">
        <v>240</v>
      </c>
      <c r="B23" s="90">
        <v>6.0477999999999997E-2</v>
      </c>
      <c r="C23" s="90">
        <v>1.468E-2</v>
      </c>
      <c r="D23" s="77"/>
    </row>
    <row r="24" spans="1:8" x14ac:dyDescent="0.45">
      <c r="A24" s="82" t="s">
        <v>187</v>
      </c>
      <c r="B24" s="95">
        <v>0</v>
      </c>
      <c r="C24" s="95">
        <v>326.69977</v>
      </c>
      <c r="D24" s="77"/>
    </row>
    <row r="25" spans="1:8" x14ac:dyDescent="0.45">
      <c r="A25" s="43"/>
      <c r="B25" s="43"/>
      <c r="C25" s="43"/>
      <c r="D25" s="43"/>
    </row>
    <row r="26" spans="1:8" x14ac:dyDescent="0.45">
      <c r="A26" s="77"/>
      <c r="B26" s="77"/>
      <c r="C26" s="77"/>
      <c r="D26" s="77"/>
      <c r="G26" s="90"/>
    </row>
    <row r="27" spans="1:8" x14ac:dyDescent="0.45">
      <c r="D27" s="77"/>
    </row>
    <row r="28" spans="1:8" ht="34.5" customHeight="1" x14ac:dyDescent="0.45">
      <c r="A28" s="9"/>
      <c r="B28" s="3" t="s">
        <v>251</v>
      </c>
      <c r="C28" s="3" t="s">
        <v>252</v>
      </c>
      <c r="D28" s="7"/>
    </row>
    <row r="29" spans="1:8" x14ac:dyDescent="0.45">
      <c r="A29" s="10" t="s">
        <v>192</v>
      </c>
      <c r="B29" s="95">
        <v>1339621.55797</v>
      </c>
      <c r="C29" s="95">
        <v>59313.66229</v>
      </c>
      <c r="D29" s="27"/>
      <c r="E29" s="165"/>
    </row>
    <row r="30" spans="1:8" x14ac:dyDescent="0.45">
      <c r="A30" s="14" t="s">
        <v>188</v>
      </c>
      <c r="B30" s="95">
        <v>1122660.4239399999</v>
      </c>
      <c r="C30" s="95">
        <v>14631.427</v>
      </c>
      <c r="D30" s="27"/>
      <c r="G30" s="166"/>
      <c r="H30" s="165"/>
    </row>
    <row r="31" spans="1:8" x14ac:dyDescent="0.45">
      <c r="A31" s="11" t="s">
        <v>189</v>
      </c>
      <c r="B31" s="95">
        <v>657158.98222000001</v>
      </c>
      <c r="C31" s="95">
        <v>167356.11840000001</v>
      </c>
      <c r="D31" s="27"/>
    </row>
    <row r="32" spans="1:8" x14ac:dyDescent="0.45">
      <c r="A32" s="14" t="s">
        <v>190</v>
      </c>
      <c r="B32" s="95">
        <v>509733.67622000002</v>
      </c>
      <c r="C32" s="95">
        <v>155825.75189000001</v>
      </c>
      <c r="D32" s="27"/>
    </row>
    <row r="33" spans="1:5" ht="18" customHeight="1" x14ac:dyDescent="0.45">
      <c r="A33" s="29" t="s">
        <v>193</v>
      </c>
      <c r="B33" s="96">
        <v>420180.54762999999</v>
      </c>
      <c r="C33" s="96">
        <v>8515.1710000000003</v>
      </c>
      <c r="D33" s="28"/>
    </row>
    <row r="34" spans="1:5" x14ac:dyDescent="0.45">
      <c r="A34" s="11" t="s">
        <v>191</v>
      </c>
      <c r="B34" s="95">
        <v>8830757.3419690002</v>
      </c>
      <c r="C34" s="95">
        <v>431172.69206500001</v>
      </c>
      <c r="D34" s="27"/>
    </row>
    <row r="35" spans="1:5" x14ac:dyDescent="0.45">
      <c r="A35" s="116" t="s">
        <v>195</v>
      </c>
      <c r="B35" s="95">
        <v>8706964.2590689994</v>
      </c>
      <c r="C35" s="95">
        <v>263907.55789599998</v>
      </c>
      <c r="D35" s="27"/>
      <c r="E35" s="118"/>
    </row>
    <row r="36" spans="1:5" x14ac:dyDescent="0.45">
      <c r="A36" s="81" t="s">
        <v>240</v>
      </c>
      <c r="B36" s="90">
        <v>5.0040000000000001E-2</v>
      </c>
      <c r="C36" s="90">
        <v>3.5300999999999999E-2</v>
      </c>
      <c r="D36" s="55"/>
    </row>
    <row r="37" spans="1:5" x14ac:dyDescent="0.45">
      <c r="A37" s="82" t="s">
        <v>187</v>
      </c>
      <c r="B37" s="95">
        <v>265.24577900000003</v>
      </c>
      <c r="C37" s="95">
        <v>61.453991000000002</v>
      </c>
      <c r="D37" s="55"/>
    </row>
    <row r="38" spans="1:5" x14ac:dyDescent="0.45">
      <c r="A38" s="43"/>
      <c r="B38" s="43"/>
      <c r="C38" s="43"/>
      <c r="D38" s="43"/>
    </row>
    <row r="39" spans="1:5" ht="6" customHeight="1" x14ac:dyDescent="0.45"/>
    <row r="40" spans="1:5" ht="18" customHeight="1" x14ac:dyDescent="0.45">
      <c r="A40" s="233"/>
      <c r="B40" s="234"/>
      <c r="C40" s="234"/>
      <c r="D40" s="234"/>
    </row>
    <row r="41" spans="1:5" x14ac:dyDescent="0.45">
      <c r="A41" s="232"/>
      <c r="B41" s="232"/>
      <c r="C41" s="232"/>
      <c r="D41" s="232"/>
    </row>
    <row r="42" spans="1:5" ht="15.4" x14ac:dyDescent="0.45">
      <c r="A42" s="32"/>
    </row>
    <row r="43" spans="1:5" ht="15.4" x14ac:dyDescent="0.45">
      <c r="A43" s="32"/>
    </row>
    <row r="44" spans="1:5" ht="15.4" x14ac:dyDescent="0.45">
      <c r="A44" s="32"/>
    </row>
    <row r="45" spans="1:5" ht="15.4" x14ac:dyDescent="0.45">
      <c r="A45" s="32"/>
    </row>
  </sheetData>
  <mergeCells count="5">
    <mergeCell ref="A1:D1"/>
    <mergeCell ref="A2:D2"/>
    <mergeCell ref="A41:D41"/>
    <mergeCell ref="A40:D40"/>
    <mergeCell ref="A3:D3"/>
  </mergeCells>
  <printOptions horizontalCentered="1"/>
  <pageMargins left="0.70866141732283472" right="0.70866141732283472" top="0.98425196850393704" bottom="0.98425196850393704" header="0.31496062992125984" footer="0.31496062992125984"/>
  <pageSetup paperSize="9" scale="92" orientation="portrait" r:id="rId1"/>
  <headerFooter alignWithMargins="0">
    <oddHeader>&amp;C&amp;B&amp;"Arial"&amp;12&amp;Kff0000​‌OFFICIAL: Sensitive‌​</oddHeader>
    <oddFooter>&amp;L&amp;"Trebuchet MS,Bold"&amp;8Australian Prudential Regulation Authority&amp;R&amp;"Trebuchet MS,Bold"&amp;8&amp;P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autoPageBreaks="0" fitToPage="1"/>
  </sheetPr>
  <dimension ref="A1:J56"/>
  <sheetViews>
    <sheetView showGridLines="0" zoomScaleNormal="100" workbookViewId="0">
      <selection sqref="A1:F1"/>
    </sheetView>
  </sheetViews>
  <sheetFormatPr defaultRowHeight="10.5" x14ac:dyDescent="0.35"/>
  <cols>
    <col min="1" max="1" width="54" customWidth="1"/>
    <col min="2" max="6" width="15.36328125" customWidth="1"/>
  </cols>
  <sheetData>
    <row r="1" spans="1:10" ht="27" customHeight="1" x14ac:dyDescent="0.35">
      <c r="A1" s="228" t="s">
        <v>140</v>
      </c>
      <c r="B1" s="229"/>
      <c r="C1" s="229"/>
      <c r="D1" s="229"/>
      <c r="E1" s="229"/>
      <c r="F1" s="229"/>
      <c r="G1" s="2"/>
    </row>
    <row r="2" spans="1:10" s="35" customFormat="1" ht="27" customHeight="1" x14ac:dyDescent="0.45">
      <c r="A2" s="237" t="s">
        <v>291</v>
      </c>
      <c r="B2" s="238"/>
      <c r="C2" s="238"/>
      <c r="D2" s="238"/>
      <c r="E2" s="238"/>
      <c r="F2" s="238"/>
    </row>
    <row r="3" spans="1:10" ht="20.100000000000001" customHeight="1" x14ac:dyDescent="0.35">
      <c r="A3" s="239" t="s">
        <v>123</v>
      </c>
      <c r="B3" s="240"/>
      <c r="C3" s="240"/>
      <c r="D3" s="240"/>
      <c r="E3" s="240"/>
      <c r="F3" s="240"/>
    </row>
    <row r="4" spans="1:10" ht="54" customHeight="1" x14ac:dyDescent="0.35">
      <c r="A4" s="51"/>
      <c r="B4" s="3" t="s">
        <v>54</v>
      </c>
      <c r="C4" s="3" t="s">
        <v>250</v>
      </c>
      <c r="D4" s="3" t="s">
        <v>127</v>
      </c>
      <c r="E4" s="3" t="s">
        <v>249</v>
      </c>
      <c r="F4" s="3" t="s">
        <v>55</v>
      </c>
    </row>
    <row r="5" spans="1:10" s="2" customFormat="1" ht="13.5" customHeight="1" x14ac:dyDescent="0.35">
      <c r="A5" s="10" t="s">
        <v>56</v>
      </c>
      <c r="B5" s="27"/>
      <c r="C5" s="27"/>
      <c r="D5" s="27"/>
      <c r="E5" s="91"/>
      <c r="F5" s="27"/>
      <c r="H5" s="82"/>
      <c r="I5" s="82"/>
      <c r="J5" s="82"/>
    </row>
    <row r="6" spans="1:10" s="2" customFormat="1" ht="13.5" customHeight="1" x14ac:dyDescent="0.35">
      <c r="A6" s="4" t="s">
        <v>57</v>
      </c>
      <c r="B6" s="94">
        <v>15226.85</v>
      </c>
      <c r="C6" s="94">
        <v>312226.29428999999</v>
      </c>
      <c r="D6" s="94">
        <v>327011.42429</v>
      </c>
      <c r="E6" s="100"/>
      <c r="F6" s="94">
        <v>327011.42429</v>
      </c>
    </row>
    <row r="7" spans="1:10" s="2" customFormat="1" ht="13.5" customHeight="1" x14ac:dyDescent="0.35">
      <c r="A7" s="4" t="s">
        <v>58</v>
      </c>
      <c r="B7" s="94">
        <v>0</v>
      </c>
      <c r="C7" s="94">
        <v>0</v>
      </c>
      <c r="D7" s="94">
        <v>0</v>
      </c>
      <c r="E7" s="100"/>
      <c r="F7" s="94">
        <v>0</v>
      </c>
    </row>
    <row r="8" spans="1:10" s="2" customFormat="1" ht="13.5" customHeight="1" x14ac:dyDescent="0.35">
      <c r="A8" s="4" t="s">
        <v>59</v>
      </c>
      <c r="B8" s="94">
        <v>0</v>
      </c>
      <c r="C8" s="94">
        <v>0</v>
      </c>
      <c r="D8" s="94">
        <v>0</v>
      </c>
      <c r="E8" s="100"/>
      <c r="F8" s="94">
        <v>0</v>
      </c>
    </row>
    <row r="9" spans="1:10" s="2" customFormat="1" ht="13.5" customHeight="1" x14ac:dyDescent="0.35">
      <c r="A9" s="11" t="s">
        <v>60</v>
      </c>
      <c r="B9" s="94"/>
      <c r="C9" s="94"/>
      <c r="D9" s="94"/>
      <c r="E9" s="100"/>
      <c r="F9" s="94"/>
    </row>
    <row r="10" spans="1:10" s="2" customFormat="1" ht="13.5" customHeight="1" x14ac:dyDescent="0.35">
      <c r="A10" s="56" t="s">
        <v>61</v>
      </c>
      <c r="B10" s="94">
        <v>0</v>
      </c>
      <c r="C10" s="94">
        <v>-252912.63200000001</v>
      </c>
      <c r="D10" s="94">
        <v>-252912.63200000001</v>
      </c>
      <c r="E10" s="100"/>
      <c r="F10" s="94">
        <v>-252912.63200000001</v>
      </c>
    </row>
    <row r="11" spans="1:10" s="2" customFormat="1" ht="27.75" customHeight="1" x14ac:dyDescent="0.35">
      <c r="A11" s="57" t="s">
        <v>62</v>
      </c>
      <c r="B11" s="97">
        <v>15226.85</v>
      </c>
      <c r="C11" s="97">
        <v>59313.66229</v>
      </c>
      <c r="D11" s="97">
        <v>74098.792289999998</v>
      </c>
      <c r="E11" s="127"/>
      <c r="F11" s="97">
        <v>74098.792289999998</v>
      </c>
    </row>
    <row r="12" spans="1:10" s="2" customFormat="1" ht="25.5" customHeight="1" x14ac:dyDescent="0.35">
      <c r="A12" s="11" t="s">
        <v>15</v>
      </c>
      <c r="B12" s="94">
        <v>2894.826</v>
      </c>
      <c r="C12" s="94">
        <v>6</v>
      </c>
      <c r="D12" s="94">
        <v>2900.826</v>
      </c>
      <c r="E12" s="100">
        <v>102012.012</v>
      </c>
      <c r="F12" s="94">
        <v>31450.15</v>
      </c>
    </row>
    <row r="13" spans="1:10" s="2" customFormat="1" ht="13.5" customHeight="1" x14ac:dyDescent="0.35">
      <c r="A13" s="33" t="s">
        <v>63</v>
      </c>
      <c r="B13" s="94"/>
      <c r="C13" s="94"/>
      <c r="D13" s="94"/>
      <c r="E13" s="100"/>
      <c r="F13" s="94"/>
    </row>
    <row r="14" spans="1:10" s="2" customFormat="1" ht="13.5" customHeight="1" x14ac:dyDescent="0.35">
      <c r="A14" s="4" t="s">
        <v>64</v>
      </c>
      <c r="B14" s="94">
        <v>2894.826</v>
      </c>
      <c r="C14" s="94">
        <v>6</v>
      </c>
      <c r="D14" s="94">
        <v>2900.826</v>
      </c>
      <c r="E14" s="100"/>
      <c r="F14" s="94">
        <v>4532.1490000000003</v>
      </c>
    </row>
    <row r="15" spans="1:10" s="2" customFormat="1" ht="13.5" customHeight="1" x14ac:dyDescent="0.35">
      <c r="A15" s="4" t="s">
        <v>65</v>
      </c>
      <c r="B15" s="94">
        <v>0</v>
      </c>
      <c r="C15" s="94">
        <v>0</v>
      </c>
      <c r="D15" s="94">
        <v>0</v>
      </c>
      <c r="E15" s="100">
        <v>76210.565000000002</v>
      </c>
      <c r="F15" s="94">
        <v>26918.001</v>
      </c>
    </row>
    <row r="16" spans="1:10" s="2" customFormat="1" ht="13.5" customHeight="1" x14ac:dyDescent="0.35">
      <c r="A16" s="4" t="s">
        <v>66</v>
      </c>
      <c r="B16" s="94">
        <v>0</v>
      </c>
      <c r="C16" s="94">
        <v>0</v>
      </c>
      <c r="D16" s="94">
        <v>0</v>
      </c>
      <c r="E16" s="100"/>
      <c r="F16" s="94">
        <v>0</v>
      </c>
    </row>
    <row r="17" spans="1:8" s="2" customFormat="1" ht="24.75" customHeight="1" x14ac:dyDescent="0.35">
      <c r="A17" s="10" t="s">
        <v>23</v>
      </c>
      <c r="B17" s="98">
        <v>584876.95499999996</v>
      </c>
      <c r="C17" s="98">
        <v>51672.890019999999</v>
      </c>
      <c r="D17" s="98">
        <v>636549.84502000001</v>
      </c>
      <c r="E17" s="128">
        <v>9340.9411700000001</v>
      </c>
      <c r="F17" s="98">
        <v>645816.23878999997</v>
      </c>
    </row>
    <row r="18" spans="1:8" s="2" customFormat="1" ht="13.5" customHeight="1" x14ac:dyDescent="0.35">
      <c r="A18" s="33" t="s">
        <v>63</v>
      </c>
      <c r="B18" s="98"/>
      <c r="C18" s="98"/>
      <c r="D18" s="98"/>
      <c r="E18" s="128"/>
      <c r="F18" s="98"/>
    </row>
    <row r="19" spans="1:8" s="2" customFormat="1" ht="13.5" customHeight="1" x14ac:dyDescent="0.35">
      <c r="A19" s="4" t="s">
        <v>2</v>
      </c>
      <c r="B19" s="98">
        <v>222172.94500000001</v>
      </c>
      <c r="C19" s="98">
        <v>60460.276720000002</v>
      </c>
      <c r="D19" s="98">
        <v>282633.22171999997</v>
      </c>
      <c r="E19" s="128">
        <v>8663.5371699999996</v>
      </c>
      <c r="F19" s="98">
        <v>291222.21149000002</v>
      </c>
    </row>
    <row r="20" spans="1:8" s="2" customFormat="1" ht="13.5" customHeight="1" x14ac:dyDescent="0.35">
      <c r="A20" s="4" t="s">
        <v>25</v>
      </c>
      <c r="B20" s="98">
        <v>362704.01</v>
      </c>
      <c r="C20" s="98">
        <v>-8787.3866999999991</v>
      </c>
      <c r="D20" s="98">
        <v>353916.62329999998</v>
      </c>
      <c r="E20" s="128">
        <v>677.404</v>
      </c>
      <c r="F20" s="98">
        <v>354594.02730000002</v>
      </c>
    </row>
    <row r="21" spans="1:8" s="2" customFormat="1" ht="32.25" customHeight="1" x14ac:dyDescent="0.35">
      <c r="A21" s="11" t="s">
        <v>16</v>
      </c>
      <c r="B21" s="94">
        <v>119.51</v>
      </c>
      <c r="C21" s="94">
        <v>110404.40731</v>
      </c>
      <c r="D21" s="94">
        <v>110523.91731</v>
      </c>
      <c r="E21" s="100">
        <v>23049.683000000001</v>
      </c>
      <c r="F21" s="94">
        <v>133573.60031000001</v>
      </c>
    </row>
    <row r="22" spans="1:8" s="2" customFormat="1" ht="27" customHeight="1" x14ac:dyDescent="0.35">
      <c r="A22" s="34" t="s">
        <v>17</v>
      </c>
      <c r="B22" s="99">
        <v>603118.14099999995</v>
      </c>
      <c r="C22" s="99">
        <v>221396.95962000001</v>
      </c>
      <c r="D22" s="99">
        <v>824073.38061999995</v>
      </c>
      <c r="E22" s="129">
        <v>134402.63617000001</v>
      </c>
      <c r="F22" s="99">
        <v>884938.78139000002</v>
      </c>
    </row>
    <row r="23" spans="1:8" s="2" customFormat="1" ht="26.25" customHeight="1" x14ac:dyDescent="0.35">
      <c r="A23" s="10" t="s">
        <v>67</v>
      </c>
      <c r="B23" s="95">
        <v>1581.88</v>
      </c>
      <c r="C23" s="95">
        <v>75445.857000000004</v>
      </c>
      <c r="D23" s="95">
        <v>76586.017000000007</v>
      </c>
      <c r="E23" s="100"/>
      <c r="F23" s="95">
        <v>76586.017000000007</v>
      </c>
    </row>
    <row r="24" spans="1:8" s="2" customFormat="1" ht="15" customHeight="1" x14ac:dyDescent="0.35">
      <c r="A24" s="11" t="s">
        <v>60</v>
      </c>
      <c r="B24" s="94"/>
      <c r="C24" s="94"/>
      <c r="D24" s="94"/>
      <c r="E24" s="100"/>
      <c r="F24" s="94"/>
    </row>
    <row r="25" spans="1:8" s="2" customFormat="1" ht="13.5" customHeight="1" x14ac:dyDescent="0.35">
      <c r="A25" s="56" t="s">
        <v>73</v>
      </c>
      <c r="B25" s="94">
        <v>0</v>
      </c>
      <c r="C25" s="94">
        <v>-60814.43</v>
      </c>
      <c r="D25" s="94">
        <v>-60814.43</v>
      </c>
      <c r="E25" s="100"/>
      <c r="F25" s="94">
        <v>-60814.43</v>
      </c>
    </row>
    <row r="26" spans="1:8" s="2" customFormat="1" ht="27" customHeight="1" x14ac:dyDescent="0.35">
      <c r="A26" s="57" t="s">
        <v>74</v>
      </c>
      <c r="B26" s="97">
        <v>1581.88</v>
      </c>
      <c r="C26" s="97">
        <v>14631.427</v>
      </c>
      <c r="D26" s="97">
        <v>15771.587</v>
      </c>
      <c r="E26" s="127"/>
      <c r="F26" s="97">
        <v>15771.587</v>
      </c>
    </row>
    <row r="27" spans="1:8" s="2" customFormat="1" ht="27.75" customHeight="1" x14ac:dyDescent="0.35">
      <c r="A27" s="11" t="s">
        <v>18</v>
      </c>
      <c r="B27" s="94">
        <v>61821.311000000002</v>
      </c>
      <c r="C27" s="94">
        <v>176993.42567</v>
      </c>
      <c r="D27" s="94">
        <v>238814.73667000001</v>
      </c>
      <c r="E27" s="100">
        <v>137771.41145000001</v>
      </c>
      <c r="F27" s="94">
        <v>303048.91272000002</v>
      </c>
    </row>
    <row r="28" spans="1:8" s="2" customFormat="1" ht="14.25" customHeight="1" x14ac:dyDescent="0.35">
      <c r="A28" s="11" t="s">
        <v>82</v>
      </c>
      <c r="B28" s="94">
        <v>662622.18700000003</v>
      </c>
      <c r="C28" s="94">
        <v>-51695.097529999999</v>
      </c>
      <c r="D28" s="94">
        <v>610927.08947000001</v>
      </c>
      <c r="E28" s="100"/>
      <c r="F28" s="94">
        <v>610927.08947000001</v>
      </c>
    </row>
    <row r="29" spans="1:8" s="2" customFormat="1" ht="14.25" customHeight="1" x14ac:dyDescent="0.35">
      <c r="A29" s="11" t="s">
        <v>83</v>
      </c>
      <c r="B29" s="94">
        <v>1212248.4380000001</v>
      </c>
      <c r="C29" s="94">
        <v>109245.44396999999</v>
      </c>
      <c r="D29" s="94">
        <v>1138452.15197</v>
      </c>
      <c r="E29" s="100"/>
      <c r="F29" s="94">
        <v>1138452.15197</v>
      </c>
    </row>
    <row r="30" spans="1:8" s="2" customFormat="1" ht="14.25" customHeight="1" x14ac:dyDescent="0.35">
      <c r="A30" s="11" t="s">
        <v>84</v>
      </c>
      <c r="B30" s="94">
        <v>948283.73699999996</v>
      </c>
      <c r="C30" s="94">
        <v>172794.80694000001</v>
      </c>
      <c r="D30" s="94">
        <v>938036.81394000002</v>
      </c>
      <c r="E30" s="100"/>
      <c r="F30" s="94">
        <v>938036.81394000002</v>
      </c>
      <c r="H30" s="101"/>
    </row>
    <row r="31" spans="1:8" s="54" customFormat="1" ht="14.25" customHeight="1" x14ac:dyDescent="0.35">
      <c r="A31" s="58" t="s">
        <v>85</v>
      </c>
      <c r="B31" s="97">
        <v>398657.48599999998</v>
      </c>
      <c r="C31" s="97">
        <v>11854.265439999999</v>
      </c>
      <c r="D31" s="97">
        <v>410511.75144000002</v>
      </c>
      <c r="E31" s="127"/>
      <c r="F31" s="97">
        <v>410511.75144000002</v>
      </c>
      <c r="H31" s="89"/>
    </row>
    <row r="32" spans="1:8" s="2" customFormat="1" ht="19.5" customHeight="1" x14ac:dyDescent="0.35">
      <c r="A32" s="11" t="s">
        <v>86</v>
      </c>
      <c r="B32" s="94">
        <v>0</v>
      </c>
      <c r="C32" s="94">
        <v>0</v>
      </c>
      <c r="D32" s="94">
        <v>0</v>
      </c>
      <c r="E32" s="100"/>
      <c r="F32" s="94">
        <v>0</v>
      </c>
    </row>
    <row r="33" spans="1:9" s="2" customFormat="1" x14ac:dyDescent="0.35">
      <c r="A33" s="11" t="s">
        <v>19</v>
      </c>
      <c r="B33" s="94">
        <v>10.502000000000001</v>
      </c>
      <c r="C33" s="94">
        <v>9.1310000000000002</v>
      </c>
      <c r="D33" s="94">
        <v>19.632999999999999</v>
      </c>
      <c r="E33" s="100">
        <v>16418.484</v>
      </c>
      <c r="F33" s="94">
        <v>16438.116999999998</v>
      </c>
    </row>
    <row r="34" spans="1:9" s="2" customFormat="1" ht="24" customHeight="1" x14ac:dyDescent="0.35">
      <c r="A34" s="34" t="s">
        <v>20</v>
      </c>
      <c r="B34" s="99">
        <v>462071.179</v>
      </c>
      <c r="C34" s="99">
        <v>203488.24911</v>
      </c>
      <c r="D34" s="99">
        <v>665117.70811000001</v>
      </c>
      <c r="E34" s="129">
        <v>154189.89545000001</v>
      </c>
      <c r="F34" s="99">
        <v>745770.36815999995</v>
      </c>
    </row>
    <row r="35" spans="1:9" s="2" customFormat="1" ht="19.5" customHeight="1" x14ac:dyDescent="0.35">
      <c r="A35" s="29" t="s">
        <v>21</v>
      </c>
      <c r="B35" s="97">
        <v>141046.962</v>
      </c>
      <c r="C35" s="97">
        <v>17908.710510000001</v>
      </c>
      <c r="D35" s="97">
        <v>158955.67251</v>
      </c>
      <c r="E35" s="127">
        <v>-19787.259279999998</v>
      </c>
      <c r="F35" s="97">
        <v>139168.41323000001</v>
      </c>
      <c r="G35" s="101"/>
    </row>
    <row r="36" spans="1:9" s="2" customFormat="1" ht="29.25" customHeight="1" x14ac:dyDescent="0.35">
      <c r="A36" s="8" t="s">
        <v>22</v>
      </c>
      <c r="B36" s="94">
        <v>141047.02799999999</v>
      </c>
      <c r="C36" s="94">
        <v>9393.5435099999995</v>
      </c>
      <c r="D36" s="94">
        <v>150440.57151000001</v>
      </c>
      <c r="E36" s="100">
        <v>-16470.159</v>
      </c>
      <c r="F36" s="94">
        <v>133970.41250999999</v>
      </c>
      <c r="G36" s="101"/>
    </row>
    <row r="37" spans="1:9" s="2" customFormat="1" x14ac:dyDescent="0.35">
      <c r="A37" s="29" t="s">
        <v>3</v>
      </c>
      <c r="B37" s="96">
        <v>-6.6000000000000003E-2</v>
      </c>
      <c r="C37" s="97">
        <v>8515.1669999999995</v>
      </c>
      <c r="D37" s="97">
        <v>8515.1010000000006</v>
      </c>
      <c r="E37" s="127">
        <v>-3317.1002800000001</v>
      </c>
      <c r="F37" s="97">
        <v>5198.00072</v>
      </c>
    </row>
    <row r="38" spans="1:9" s="2" customFormat="1" ht="21.75" customHeight="1" x14ac:dyDescent="0.35">
      <c r="A38" s="175" t="s">
        <v>141</v>
      </c>
      <c r="B38" s="95">
        <v>2E-3</v>
      </c>
      <c r="C38" s="94">
        <v>2099.8629999999998</v>
      </c>
      <c r="D38" s="94">
        <v>2099.8649999999998</v>
      </c>
      <c r="E38" s="100"/>
      <c r="F38" s="94">
        <v>2099.8649999999998</v>
      </c>
      <c r="G38" s="101"/>
    </row>
    <row r="39" spans="1:9" s="2" customFormat="1" ht="25.5" customHeight="1" x14ac:dyDescent="0.35">
      <c r="A39" s="58" t="s">
        <v>143</v>
      </c>
      <c r="B39" s="97">
        <v>-6.8000000000000005E-2</v>
      </c>
      <c r="C39" s="97">
        <v>6415.3040000000001</v>
      </c>
      <c r="D39" s="97">
        <v>6415.2359999999999</v>
      </c>
      <c r="E39" s="127">
        <v>-3317.1002800000001</v>
      </c>
      <c r="F39" s="97">
        <v>3098.1357200000002</v>
      </c>
      <c r="G39" s="101"/>
    </row>
    <row r="40" spans="1:9" s="2" customFormat="1" ht="21" customHeight="1" x14ac:dyDescent="0.35">
      <c r="A40" s="11" t="s">
        <v>142</v>
      </c>
      <c r="B40" s="94">
        <v>288</v>
      </c>
      <c r="C40" s="94">
        <v>-3734.067</v>
      </c>
      <c r="D40" s="94">
        <v>-3446.067</v>
      </c>
      <c r="E40" s="100">
        <v>0</v>
      </c>
      <c r="F40" s="94">
        <v>-3446.067</v>
      </c>
      <c r="G40" s="101"/>
    </row>
    <row r="41" spans="1:9" s="54" customFormat="1" ht="25.5" customHeight="1" x14ac:dyDescent="0.35">
      <c r="A41" s="58" t="s">
        <v>144</v>
      </c>
      <c r="B41" s="97">
        <v>288</v>
      </c>
      <c r="C41" s="97">
        <v>2681.2080000000001</v>
      </c>
      <c r="D41" s="97">
        <v>2969.2080000000001</v>
      </c>
      <c r="E41" s="127">
        <v>-3317.0902799999999</v>
      </c>
      <c r="F41" s="97">
        <v>-347.88227999999998</v>
      </c>
      <c r="I41" s="142"/>
    </row>
    <row r="42" spans="1:9" s="2" customFormat="1" ht="36.75" customHeight="1" x14ac:dyDescent="0.35">
      <c r="A42" s="59" t="s">
        <v>0</v>
      </c>
      <c r="B42" s="97"/>
      <c r="C42" s="97"/>
      <c r="D42" s="97"/>
      <c r="E42" s="127"/>
      <c r="F42" s="97"/>
    </row>
    <row r="43" spans="1:9" s="2" customFormat="1" ht="15" customHeight="1" x14ac:dyDescent="0.35">
      <c r="A43" s="80" t="s">
        <v>156</v>
      </c>
      <c r="B43" s="94">
        <v>1230370.1140000001</v>
      </c>
      <c r="C43" s="94">
        <v>168565.10626</v>
      </c>
      <c r="D43" s="94">
        <v>1215451.7702599999</v>
      </c>
      <c r="E43" s="94"/>
      <c r="F43" s="94">
        <v>1217083.09326</v>
      </c>
    </row>
    <row r="44" spans="1:9" s="2" customFormat="1" ht="15" customHeight="1" x14ac:dyDescent="0.35">
      <c r="A44" s="80" t="s">
        <v>157</v>
      </c>
      <c r="B44" s="95">
        <v>949865.61699999997</v>
      </c>
      <c r="C44" s="94">
        <v>187426.23394000001</v>
      </c>
      <c r="D44" s="94">
        <v>953808.40093999996</v>
      </c>
      <c r="E44" s="94"/>
      <c r="F44" s="94">
        <v>953808.40093999996</v>
      </c>
    </row>
    <row r="45" spans="1:9" s="2" customFormat="1" ht="15" customHeight="1" x14ac:dyDescent="0.35">
      <c r="A45" s="82" t="s">
        <v>194</v>
      </c>
      <c r="B45" s="95">
        <v>398657.42</v>
      </c>
      <c r="C45" s="94">
        <v>30038.298630000001</v>
      </c>
      <c r="D45" s="94"/>
      <c r="E45" s="94"/>
      <c r="F45" s="94"/>
    </row>
    <row r="46" spans="1:9" s="2" customFormat="1" ht="15" customHeight="1" x14ac:dyDescent="0.35">
      <c r="A46" s="82" t="s">
        <v>155</v>
      </c>
      <c r="B46" s="95">
        <v>0</v>
      </c>
      <c r="C46" s="94">
        <v>326.69977</v>
      </c>
      <c r="D46" s="94">
        <v>326.69977</v>
      </c>
      <c r="E46" s="94"/>
      <c r="F46" s="94">
        <v>326.69977</v>
      </c>
    </row>
    <row r="47" spans="1:9" s="2" customFormat="1" ht="24.75" customHeight="1" x14ac:dyDescent="0.35">
      <c r="A47" s="8" t="s">
        <v>4</v>
      </c>
      <c r="B47" s="100">
        <v>8</v>
      </c>
      <c r="C47" s="100">
        <v>9</v>
      </c>
      <c r="D47" s="100">
        <v>10</v>
      </c>
      <c r="E47" s="100">
        <v>10</v>
      </c>
      <c r="F47" s="100">
        <v>10</v>
      </c>
    </row>
    <row r="48" spans="1:9" s="2" customFormat="1" ht="15" customHeight="1" x14ac:dyDescent="0.35">
      <c r="A48" s="8" t="s">
        <v>122</v>
      </c>
      <c r="B48" s="100">
        <v>356</v>
      </c>
      <c r="C48" s="100">
        <v>93</v>
      </c>
      <c r="D48" s="100">
        <v>449</v>
      </c>
      <c r="E48" s="210"/>
      <c r="F48" s="100">
        <v>449</v>
      </c>
    </row>
    <row r="49" spans="1:6" x14ac:dyDescent="0.35">
      <c r="A49" s="49"/>
      <c r="B49" s="49"/>
      <c r="C49" s="49"/>
      <c r="D49" s="49"/>
      <c r="E49" s="130"/>
      <c r="F49" s="49"/>
    </row>
    <row r="50" spans="1:6" s="75" customFormat="1" ht="6" customHeight="1" x14ac:dyDescent="0.35">
      <c r="E50" s="76"/>
    </row>
    <row r="51" spans="1:6" s="2" customFormat="1" ht="15" customHeight="1" x14ac:dyDescent="0.35">
      <c r="A51" s="233"/>
      <c r="B51" s="233"/>
      <c r="C51" s="233"/>
      <c r="D51" s="233"/>
      <c r="E51" s="233"/>
      <c r="F51" s="233"/>
    </row>
    <row r="52" spans="1:6" x14ac:dyDescent="0.35">
      <c r="A52" s="232"/>
      <c r="B52" s="232"/>
      <c r="C52" s="232"/>
      <c r="D52" s="232"/>
    </row>
    <row r="53" spans="1:6" x14ac:dyDescent="0.35">
      <c r="D53" s="211"/>
    </row>
    <row r="54" spans="1:6" ht="15.4" x14ac:dyDescent="0.45">
      <c r="A54" s="32"/>
    </row>
    <row r="55" spans="1:6" ht="15.4" x14ac:dyDescent="0.45">
      <c r="A55" s="32"/>
      <c r="C55" s="211"/>
    </row>
    <row r="56" spans="1:6" ht="15.4" x14ac:dyDescent="0.45">
      <c r="A56" s="32"/>
    </row>
  </sheetData>
  <mergeCells count="5">
    <mergeCell ref="A52:D52"/>
    <mergeCell ref="A51:F51"/>
    <mergeCell ref="A1:F1"/>
    <mergeCell ref="A2:F2"/>
    <mergeCell ref="A3:F3"/>
  </mergeCells>
  <phoneticPr fontId="0" type="noConversion"/>
  <printOptions horizontalCentered="1"/>
  <pageMargins left="0.70866141732283472" right="0.70866141732283472" top="0.47244094488188981" bottom="0.47244094488188981" header="0.31496062992125984" footer="0.31496062992125984"/>
  <pageSetup paperSize="9" orientation="portrait" r:id="rId1"/>
  <headerFooter>
    <oddHeader>&amp;C&amp;B&amp;"Arial"&amp;12&amp;Kff0000​‌OFFICIAL: Sensitive‌​</oddHeader>
    <oddFooter>&amp;L&amp;"Trebuchet MS,Bold"Australian Prudential Regulation Authority&amp;R&amp;"Trebuchet MS,Bold"&amp;P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autoPageBreaks="0"/>
  </sheetPr>
  <dimension ref="A1:F28"/>
  <sheetViews>
    <sheetView showGridLines="0" zoomScaleNormal="100" workbookViewId="0">
      <selection sqref="A1:F1"/>
    </sheetView>
  </sheetViews>
  <sheetFormatPr defaultRowHeight="10.5" x14ac:dyDescent="0.35"/>
  <cols>
    <col min="1" max="1" width="40.81640625" customWidth="1"/>
    <col min="2" max="6" width="15.81640625" customWidth="1"/>
  </cols>
  <sheetData>
    <row r="1" spans="1:6" ht="27" customHeight="1" x14ac:dyDescent="0.35">
      <c r="A1" s="228" t="s">
        <v>145</v>
      </c>
      <c r="B1" s="229"/>
      <c r="C1" s="229"/>
      <c r="D1" s="229"/>
      <c r="E1" s="229"/>
      <c r="F1" s="229"/>
    </row>
    <row r="2" spans="1:6" s="35" customFormat="1" ht="27" customHeight="1" x14ac:dyDescent="0.45">
      <c r="A2" s="237" t="s">
        <v>291</v>
      </c>
      <c r="B2" s="238"/>
      <c r="C2" s="238"/>
      <c r="D2" s="238"/>
      <c r="E2" s="238"/>
      <c r="F2" s="238"/>
    </row>
    <row r="3" spans="1:6" ht="20.100000000000001" customHeight="1" x14ac:dyDescent="0.35">
      <c r="A3" s="239" t="s">
        <v>123</v>
      </c>
      <c r="B3" s="240"/>
      <c r="C3" s="240"/>
      <c r="D3" s="240"/>
      <c r="E3" s="240"/>
      <c r="F3" s="240"/>
    </row>
    <row r="4" spans="1:6" ht="54" customHeight="1" x14ac:dyDescent="0.35">
      <c r="A4" s="51"/>
      <c r="B4" s="3" t="s">
        <v>54</v>
      </c>
      <c r="C4" s="3" t="s">
        <v>250</v>
      </c>
      <c r="D4" s="3" t="s">
        <v>127</v>
      </c>
      <c r="E4" s="3" t="s">
        <v>249</v>
      </c>
      <c r="F4" s="3" t="s">
        <v>55</v>
      </c>
    </row>
    <row r="5" spans="1:6" s="2" customFormat="1" ht="24" customHeight="1" x14ac:dyDescent="0.35">
      <c r="A5" s="57" t="s">
        <v>67</v>
      </c>
      <c r="B5" s="96">
        <v>1581.88</v>
      </c>
      <c r="C5" s="96">
        <v>75445.857000000004</v>
      </c>
      <c r="D5" s="96">
        <v>76586.017000000007</v>
      </c>
      <c r="E5" s="127"/>
      <c r="F5" s="96">
        <v>76586.017000000007</v>
      </c>
    </row>
    <row r="6" spans="1:6" s="2" customFormat="1" ht="18" customHeight="1" x14ac:dyDescent="0.35">
      <c r="A6" s="33" t="s">
        <v>63</v>
      </c>
      <c r="B6" s="94"/>
      <c r="C6" s="94"/>
      <c r="D6" s="94"/>
      <c r="E6" s="100"/>
      <c r="F6" s="94"/>
    </row>
    <row r="7" spans="1:6" s="2" customFormat="1" ht="18" customHeight="1" x14ac:dyDescent="0.35">
      <c r="A7" s="4" t="s">
        <v>68</v>
      </c>
      <c r="B7" s="94">
        <v>0</v>
      </c>
      <c r="C7" s="94">
        <v>74973.657999999996</v>
      </c>
      <c r="D7" s="94">
        <v>74973.657999999996</v>
      </c>
      <c r="E7" s="100"/>
      <c r="F7" s="94">
        <v>74973.657999999996</v>
      </c>
    </row>
    <row r="8" spans="1:6" s="2" customFormat="1" ht="18" customHeight="1" x14ac:dyDescent="0.35">
      <c r="A8" s="4" t="s">
        <v>69</v>
      </c>
      <c r="B8" s="94">
        <v>0</v>
      </c>
      <c r="C8" s="94">
        <v>81.774000000000001</v>
      </c>
      <c r="D8" s="94">
        <v>81.774000000000001</v>
      </c>
      <c r="E8" s="100"/>
      <c r="F8" s="94">
        <v>81.774000000000001</v>
      </c>
    </row>
    <row r="9" spans="1:6" s="2" customFormat="1" ht="18" customHeight="1" x14ac:dyDescent="0.35">
      <c r="A9" s="4" t="s">
        <v>70</v>
      </c>
      <c r="B9" s="94">
        <v>1581.88</v>
      </c>
      <c r="C9" s="94">
        <v>140</v>
      </c>
      <c r="D9" s="94">
        <v>1280.1600000000001</v>
      </c>
      <c r="E9" s="100"/>
      <c r="F9" s="94">
        <v>1280.1600000000001</v>
      </c>
    </row>
    <row r="10" spans="1:6" s="2" customFormat="1" ht="18" customHeight="1" x14ac:dyDescent="0.35">
      <c r="A10" s="4" t="s">
        <v>71</v>
      </c>
      <c r="B10" s="94">
        <v>0</v>
      </c>
      <c r="C10" s="94">
        <v>122.288</v>
      </c>
      <c r="D10" s="94">
        <v>122.288</v>
      </c>
      <c r="E10" s="100"/>
      <c r="F10" s="94">
        <v>122.288</v>
      </c>
    </row>
    <row r="11" spans="1:6" s="2" customFormat="1" ht="18" customHeight="1" x14ac:dyDescent="0.35">
      <c r="A11" s="4" t="s">
        <v>72</v>
      </c>
      <c r="B11" s="94">
        <v>0</v>
      </c>
      <c r="C11" s="94">
        <v>0</v>
      </c>
      <c r="D11" s="94">
        <v>0</v>
      </c>
      <c r="E11" s="100"/>
      <c r="F11" s="94">
        <v>0</v>
      </c>
    </row>
    <row r="12" spans="1:6" s="2" customFormat="1" ht="18" customHeight="1" x14ac:dyDescent="0.35">
      <c r="A12" s="4" t="s">
        <v>149</v>
      </c>
      <c r="B12" s="94">
        <v>0</v>
      </c>
      <c r="C12" s="94">
        <v>128.137</v>
      </c>
      <c r="D12" s="94">
        <v>128.137</v>
      </c>
      <c r="E12" s="100"/>
      <c r="F12" s="94">
        <v>128.137</v>
      </c>
    </row>
    <row r="13" spans="1:6" s="2" customFormat="1" ht="27" customHeight="1" x14ac:dyDescent="0.35">
      <c r="A13" s="58" t="s">
        <v>18</v>
      </c>
      <c r="B13" s="97">
        <v>61821.311000000002</v>
      </c>
      <c r="C13" s="97">
        <v>176993.42567</v>
      </c>
      <c r="D13" s="97">
        <v>238814.73667000001</v>
      </c>
      <c r="E13" s="127">
        <v>137771.41145000001</v>
      </c>
      <c r="F13" s="97">
        <v>303048.91272000002</v>
      </c>
    </row>
    <row r="14" spans="1:6" s="2" customFormat="1" ht="18" customHeight="1" x14ac:dyDescent="0.35">
      <c r="A14" s="33" t="s">
        <v>63</v>
      </c>
      <c r="B14" s="94"/>
      <c r="C14" s="94"/>
      <c r="D14" s="94"/>
      <c r="E14" s="100"/>
      <c r="F14" s="94"/>
    </row>
    <row r="15" spans="1:6" s="2" customFormat="1" ht="18" customHeight="1" x14ac:dyDescent="0.35">
      <c r="A15" s="4" t="s">
        <v>75</v>
      </c>
      <c r="B15" s="94">
        <v>0.80400000000000005</v>
      </c>
      <c r="C15" s="94">
        <v>46</v>
      </c>
      <c r="D15" s="94">
        <v>46.804000000000002</v>
      </c>
      <c r="E15" s="100">
        <v>22.521000000000001</v>
      </c>
      <c r="F15" s="94">
        <v>69.325000000000003</v>
      </c>
    </row>
    <row r="16" spans="1:6" s="2" customFormat="1" ht="18" customHeight="1" x14ac:dyDescent="0.35">
      <c r="A16" s="4" t="s">
        <v>76</v>
      </c>
      <c r="B16" s="94">
        <v>0</v>
      </c>
      <c r="C16" s="94">
        <v>128769.431</v>
      </c>
      <c r="D16" s="94">
        <v>128769.431</v>
      </c>
      <c r="E16" s="100">
        <v>0</v>
      </c>
      <c r="F16" s="94">
        <v>128769.431</v>
      </c>
    </row>
    <row r="17" spans="1:6" s="2" customFormat="1" ht="18" customHeight="1" x14ac:dyDescent="0.35">
      <c r="A17" s="4" t="s">
        <v>77</v>
      </c>
      <c r="B17" s="94">
        <v>9027.5609999999997</v>
      </c>
      <c r="C17" s="94">
        <v>9400.6470000000008</v>
      </c>
      <c r="D17" s="94">
        <v>18428.207999999999</v>
      </c>
      <c r="E17" s="100">
        <v>11.962999999999999</v>
      </c>
      <c r="F17" s="94">
        <v>12603.601000000001</v>
      </c>
    </row>
    <row r="18" spans="1:6" s="2" customFormat="1" ht="18" customHeight="1" x14ac:dyDescent="0.35">
      <c r="A18" s="4" t="s">
        <v>78</v>
      </c>
      <c r="B18" s="94">
        <v>249</v>
      </c>
      <c r="C18" s="94">
        <v>17444.686669999999</v>
      </c>
      <c r="D18" s="94">
        <v>17693.686669999999</v>
      </c>
      <c r="E18" s="100">
        <v>4505.9094500000001</v>
      </c>
      <c r="F18" s="94">
        <v>20353.690719999999</v>
      </c>
    </row>
    <row r="19" spans="1:6" s="2" customFormat="1" ht="18" customHeight="1" x14ac:dyDescent="0.35">
      <c r="A19" s="4" t="s">
        <v>79</v>
      </c>
      <c r="B19" s="94">
        <v>52494.271999999997</v>
      </c>
      <c r="C19" s="94">
        <v>16077.684999999999</v>
      </c>
      <c r="D19" s="94">
        <v>68571.956999999995</v>
      </c>
      <c r="E19" s="100">
        <v>48234.788999999997</v>
      </c>
      <c r="F19" s="94">
        <v>54232.811999999998</v>
      </c>
    </row>
    <row r="20" spans="1:6" s="2" customFormat="1" ht="18" customHeight="1" x14ac:dyDescent="0.35">
      <c r="A20" s="4" t="s">
        <v>80</v>
      </c>
      <c r="B20" s="94">
        <v>0</v>
      </c>
      <c r="C20" s="94">
        <v>0</v>
      </c>
      <c r="D20" s="94">
        <v>0</v>
      </c>
      <c r="E20" s="100">
        <v>0</v>
      </c>
      <c r="F20" s="94">
        <v>0</v>
      </c>
    </row>
    <row r="21" spans="1:6" s="2" customFormat="1" ht="18" customHeight="1" x14ac:dyDescent="0.35">
      <c r="A21" s="4" t="s">
        <v>81</v>
      </c>
      <c r="B21" s="94">
        <v>0</v>
      </c>
      <c r="C21" s="94">
        <v>277</v>
      </c>
      <c r="D21" s="94">
        <v>277</v>
      </c>
      <c r="E21" s="94">
        <v>18.920999999999999</v>
      </c>
      <c r="F21" s="94">
        <v>295.92099999999999</v>
      </c>
    </row>
    <row r="22" spans="1:6" s="2" customFormat="1" ht="18" customHeight="1" x14ac:dyDescent="0.35">
      <c r="A22" s="4" t="s">
        <v>24</v>
      </c>
      <c r="B22" s="94">
        <v>49.673999999999999</v>
      </c>
      <c r="C22" s="94">
        <v>4977.9759999999997</v>
      </c>
      <c r="D22" s="94">
        <v>5027.6499999999996</v>
      </c>
      <c r="E22" s="94">
        <v>84977.308000000005</v>
      </c>
      <c r="F22" s="94">
        <v>86724.131999999998</v>
      </c>
    </row>
    <row r="23" spans="1:6" s="2" customFormat="1" ht="8.1" customHeight="1" x14ac:dyDescent="0.35">
      <c r="A23" s="4"/>
      <c r="B23" s="27"/>
      <c r="C23" s="27"/>
      <c r="D23" s="27"/>
      <c r="E23" s="27"/>
      <c r="F23" s="27"/>
    </row>
    <row r="24" spans="1:6" x14ac:dyDescent="0.35">
      <c r="A24" s="49"/>
      <c r="B24" s="49"/>
      <c r="C24" s="49"/>
      <c r="D24" s="49"/>
      <c r="E24" s="49"/>
      <c r="F24" s="49"/>
    </row>
    <row r="25" spans="1:6" ht="6" customHeight="1" x14ac:dyDescent="0.35"/>
    <row r="28" spans="1:6" ht="15.4" x14ac:dyDescent="0.45">
      <c r="A28" s="32"/>
    </row>
  </sheetData>
  <mergeCells count="3">
    <mergeCell ref="A1:F1"/>
    <mergeCell ref="A2:F2"/>
    <mergeCell ref="A3:F3"/>
  </mergeCells>
  <phoneticPr fontId="0" type="noConversion"/>
  <printOptions horizontalCentered="1"/>
  <pageMargins left="0.70866141732283472" right="0.74803149606299213" top="0.98425196850393704" bottom="0.98425196850393704" header="0.31496062992125984" footer="0.31496062992125984"/>
  <pageSetup paperSize="9" scale="90" orientation="portrait" r:id="rId1"/>
  <headerFooter alignWithMargins="0">
    <oddHeader>&amp;C&amp;B&amp;"Arial"&amp;12&amp;Kff0000​‌OFFICIAL: Sensitive‌​</oddHeader>
    <oddFooter>&amp;L&amp;"Trebuchet MS,Bold"Australian Prudential Regulation Authority&amp;R&amp;"Trebuchet MS,Bold"&amp;P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autoPageBreaks="0"/>
  </sheetPr>
  <dimension ref="A1:F30"/>
  <sheetViews>
    <sheetView showGridLines="0" zoomScaleNormal="100" workbookViewId="0">
      <selection sqref="A1:D1"/>
    </sheetView>
  </sheetViews>
  <sheetFormatPr defaultColWidth="9.36328125" defaultRowHeight="10.5" x14ac:dyDescent="0.35"/>
  <cols>
    <col min="1" max="1" width="59.81640625" style="2" customWidth="1"/>
    <col min="2" max="2" width="16" style="2" customWidth="1"/>
    <col min="3" max="3" width="14.81640625" style="2" customWidth="1"/>
    <col min="4" max="4" width="16.1796875" style="2" customWidth="1"/>
    <col min="5" max="16384" width="9.36328125" style="2"/>
  </cols>
  <sheetData>
    <row r="1" spans="1:4" ht="27" customHeight="1" x14ac:dyDescent="0.45">
      <c r="A1" s="228" t="s">
        <v>171</v>
      </c>
      <c r="B1" s="241"/>
      <c r="C1" s="241"/>
      <c r="D1" s="241"/>
    </row>
    <row r="2" spans="1:4" ht="27" customHeight="1" x14ac:dyDescent="0.45">
      <c r="A2" s="237" t="s">
        <v>291</v>
      </c>
      <c r="B2" s="242"/>
      <c r="C2" s="242"/>
      <c r="D2" s="242"/>
    </row>
    <row r="3" spans="1:4" ht="20.100000000000001" customHeight="1" x14ac:dyDescent="0.35">
      <c r="A3" s="239" t="s">
        <v>123</v>
      </c>
      <c r="B3" s="239"/>
      <c r="C3" s="239"/>
      <c r="D3" s="239"/>
    </row>
    <row r="4" spans="1:4" s="15" customFormat="1" ht="54" customHeight="1" x14ac:dyDescent="0.35">
      <c r="A4" s="30"/>
      <c r="B4" s="71" t="s">
        <v>54</v>
      </c>
      <c r="C4" s="71" t="s">
        <v>250</v>
      </c>
      <c r="D4" s="71" t="s">
        <v>127</v>
      </c>
    </row>
    <row r="5" spans="1:4" s="12" customFormat="1" ht="27" customHeight="1" x14ac:dyDescent="0.35">
      <c r="A5" s="10" t="s">
        <v>40</v>
      </c>
      <c r="B5" s="94">
        <v>0</v>
      </c>
      <c r="C5" s="94">
        <v>2826.2449999999999</v>
      </c>
      <c r="D5" s="94">
        <v>2826.2449999999999</v>
      </c>
    </row>
    <row r="6" spans="1:4" ht="18" customHeight="1" x14ac:dyDescent="0.35">
      <c r="A6" s="11" t="s">
        <v>41</v>
      </c>
      <c r="B6" s="95">
        <v>0</v>
      </c>
      <c r="C6" s="95">
        <v>5431.6019999999999</v>
      </c>
      <c r="D6" s="95">
        <v>5431.6019999999999</v>
      </c>
    </row>
    <row r="7" spans="1:4" ht="27.75" customHeight="1" x14ac:dyDescent="0.35">
      <c r="A7" s="11" t="s">
        <v>128</v>
      </c>
      <c r="B7" s="95">
        <v>0</v>
      </c>
      <c r="C7" s="95">
        <v>-14.651999999999999</v>
      </c>
      <c r="D7" s="95">
        <v>-14.651999999999999</v>
      </c>
    </row>
    <row r="8" spans="1:4" ht="18" customHeight="1" x14ac:dyDescent="0.35">
      <c r="A8" s="11" t="s">
        <v>129</v>
      </c>
      <c r="B8" s="95">
        <v>0</v>
      </c>
      <c r="C8" s="95">
        <v>2028.78</v>
      </c>
      <c r="D8" s="95">
        <v>2028.78</v>
      </c>
    </row>
    <row r="9" spans="1:4" ht="18" customHeight="1" x14ac:dyDescent="0.35">
      <c r="A9" s="10" t="s">
        <v>42</v>
      </c>
      <c r="B9" s="95">
        <v>0</v>
      </c>
      <c r="C9" s="95">
        <v>820.13800000000003</v>
      </c>
      <c r="D9" s="95">
        <v>820.13800000000003</v>
      </c>
    </row>
    <row r="10" spans="1:4" ht="18" customHeight="1" x14ac:dyDescent="0.35">
      <c r="A10" s="10" t="s">
        <v>43</v>
      </c>
      <c r="B10" s="95">
        <v>0</v>
      </c>
      <c r="C10" s="95">
        <v>-1543.3409999999999</v>
      </c>
      <c r="D10" s="95">
        <v>-1543.3409999999999</v>
      </c>
    </row>
    <row r="11" spans="1:4" ht="18" customHeight="1" x14ac:dyDescent="0.35">
      <c r="A11" s="10" t="s">
        <v>115</v>
      </c>
      <c r="B11" s="95">
        <v>0</v>
      </c>
      <c r="C11" s="95">
        <v>-1982.2239999999999</v>
      </c>
      <c r="D11" s="95">
        <v>-1982.2239999999999</v>
      </c>
    </row>
    <row r="12" spans="1:4" ht="18" customHeight="1" x14ac:dyDescent="0.35">
      <c r="A12" s="48" t="s">
        <v>44</v>
      </c>
      <c r="B12" s="95">
        <v>0</v>
      </c>
      <c r="C12" s="95">
        <v>5287.1229999999996</v>
      </c>
      <c r="D12" s="95">
        <v>5287.1229999999996</v>
      </c>
    </row>
    <row r="13" spans="1:4" ht="18" customHeight="1" x14ac:dyDescent="0.35">
      <c r="A13" s="48" t="s">
        <v>45</v>
      </c>
      <c r="B13" s="95">
        <v>0</v>
      </c>
      <c r="C13" s="95">
        <v>-4748</v>
      </c>
      <c r="D13" s="95">
        <v>-4748</v>
      </c>
    </row>
    <row r="14" spans="1:4" ht="18" customHeight="1" x14ac:dyDescent="0.35">
      <c r="A14" s="48" t="s">
        <v>46</v>
      </c>
      <c r="B14" s="95">
        <v>0</v>
      </c>
      <c r="C14" s="95">
        <v>0</v>
      </c>
      <c r="D14" s="95">
        <v>0</v>
      </c>
    </row>
    <row r="15" spans="1:4" s="12" customFormat="1" ht="18" customHeight="1" x14ac:dyDescent="0.35">
      <c r="A15" s="48" t="s">
        <v>47</v>
      </c>
      <c r="B15" s="95">
        <v>0</v>
      </c>
      <c r="C15" s="95">
        <v>102.20804099999999</v>
      </c>
      <c r="D15" s="95">
        <v>102.20804099999999</v>
      </c>
    </row>
    <row r="16" spans="1:4" ht="18" customHeight="1" x14ac:dyDescent="0.35">
      <c r="A16" s="39" t="s">
        <v>130</v>
      </c>
      <c r="B16" s="103">
        <v>0</v>
      </c>
      <c r="C16" s="103">
        <v>-49.967959</v>
      </c>
      <c r="D16" s="103">
        <v>-49.967959</v>
      </c>
    </row>
    <row r="17" spans="1:6" ht="27" customHeight="1" x14ac:dyDescent="0.35">
      <c r="A17" s="48" t="s">
        <v>48</v>
      </c>
      <c r="B17" s="95">
        <v>0</v>
      </c>
      <c r="C17" s="95">
        <v>0</v>
      </c>
      <c r="D17" s="95">
        <v>0</v>
      </c>
    </row>
    <row r="18" spans="1:6" ht="18" customHeight="1" x14ac:dyDescent="0.35">
      <c r="A18" s="48" t="s">
        <v>49</v>
      </c>
      <c r="B18" s="95">
        <v>0</v>
      </c>
      <c r="C18" s="95">
        <v>0</v>
      </c>
      <c r="D18" s="95">
        <v>0</v>
      </c>
    </row>
    <row r="19" spans="1:6" ht="18" customHeight="1" x14ac:dyDescent="0.35">
      <c r="A19" s="39" t="s">
        <v>131</v>
      </c>
      <c r="B19" s="103">
        <v>0</v>
      </c>
      <c r="C19" s="103">
        <v>0</v>
      </c>
      <c r="D19" s="103">
        <v>0</v>
      </c>
    </row>
    <row r="20" spans="1:6" ht="27" customHeight="1" x14ac:dyDescent="0.35">
      <c r="A20" s="48" t="s">
        <v>132</v>
      </c>
      <c r="B20" s="95">
        <v>0</v>
      </c>
      <c r="C20" s="95">
        <v>0</v>
      </c>
      <c r="D20" s="95">
        <v>0</v>
      </c>
    </row>
    <row r="21" spans="1:6" ht="18" customHeight="1" x14ac:dyDescent="0.35">
      <c r="A21" s="40" t="s">
        <v>133</v>
      </c>
      <c r="B21" s="104">
        <v>0</v>
      </c>
      <c r="C21" s="104">
        <v>0</v>
      </c>
      <c r="D21" s="104">
        <v>0</v>
      </c>
    </row>
    <row r="22" spans="1:6" ht="18" customHeight="1" x14ac:dyDescent="0.35">
      <c r="A22" s="31" t="s">
        <v>50</v>
      </c>
      <c r="B22" s="102">
        <v>0</v>
      </c>
      <c r="C22" s="102">
        <v>307.25447300000002</v>
      </c>
      <c r="D22" s="102">
        <v>307.25447300000002</v>
      </c>
    </row>
    <row r="23" spans="1:6" s="41" customFormat="1" ht="27" customHeight="1" x14ac:dyDescent="0.35">
      <c r="A23" s="39" t="s">
        <v>134</v>
      </c>
      <c r="B23" s="103">
        <v>0</v>
      </c>
      <c r="C23" s="103">
        <v>8515.1337679999997</v>
      </c>
      <c r="D23" s="103">
        <v>8515.1337679999997</v>
      </c>
    </row>
    <row r="24" spans="1:6" ht="27" customHeight="1" x14ac:dyDescent="0.35">
      <c r="A24" s="39" t="s">
        <v>135</v>
      </c>
      <c r="B24" s="94">
        <v>0</v>
      </c>
      <c r="C24" s="94">
        <v>0</v>
      </c>
      <c r="D24" s="94">
        <v>0</v>
      </c>
    </row>
    <row r="25" spans="1:6" ht="27" customHeight="1" x14ac:dyDescent="0.35">
      <c r="A25" s="8" t="s">
        <v>4</v>
      </c>
      <c r="B25" s="100">
        <v>8</v>
      </c>
      <c r="C25" s="100">
        <v>9</v>
      </c>
      <c r="D25" s="100">
        <v>10</v>
      </c>
      <c r="E25" s="27"/>
      <c r="F25" s="27"/>
    </row>
    <row r="26" spans="1:6" ht="15" customHeight="1" x14ac:dyDescent="0.35">
      <c r="A26" s="8" t="s">
        <v>122</v>
      </c>
      <c r="B26" s="100">
        <v>356</v>
      </c>
      <c r="C26" s="100">
        <v>93</v>
      </c>
      <c r="D26" s="100">
        <v>449</v>
      </c>
      <c r="E26" s="27"/>
      <c r="F26" s="27"/>
    </row>
    <row r="27" spans="1:6" x14ac:dyDescent="0.35">
      <c r="A27" s="37"/>
      <c r="B27" s="38"/>
      <c r="C27" s="38"/>
      <c r="D27" s="38"/>
    </row>
    <row r="28" spans="1:6" ht="6" customHeight="1" x14ac:dyDescent="0.35">
      <c r="A28"/>
    </row>
    <row r="29" spans="1:6" ht="15" customHeight="1" x14ac:dyDescent="0.35">
      <c r="A29"/>
    </row>
    <row r="30" spans="1:6" ht="15" customHeight="1" x14ac:dyDescent="0.35">
      <c r="A30"/>
    </row>
  </sheetData>
  <mergeCells count="3">
    <mergeCell ref="A1:D1"/>
    <mergeCell ref="A2:D2"/>
    <mergeCell ref="A3:D3"/>
  </mergeCells>
  <phoneticPr fontId="0" type="noConversion"/>
  <printOptions horizontalCentered="1"/>
  <pageMargins left="0.70866141732283472" right="0.70866141732283472" top="0.98425196850393704" bottom="0.98425196850393704" header="0.31496062992125984" footer="0.31496062992125984"/>
  <pageSetup paperSize="9" scale="95" orientation="portrait" r:id="rId1"/>
  <headerFooter alignWithMargins="0">
    <oddHeader>&amp;C&amp;B&amp;"Arial"&amp;12&amp;Kff0000​‌OFFICIAL: Sensitive‌​</oddHeader>
    <oddFooter>&amp;L&amp;"Trebuchet MS,Bold"Australian Prudential Regulation Authority&amp;R&amp;"Trebuchet MS,Bold"&amp;P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outlinePr summaryRight="0"/>
    <pageSetUpPr autoPageBreaks="0"/>
  </sheetPr>
  <dimension ref="A1:K35"/>
  <sheetViews>
    <sheetView showGridLines="0" zoomScaleNormal="100" workbookViewId="0">
      <selection sqref="A1:F1"/>
    </sheetView>
  </sheetViews>
  <sheetFormatPr defaultColWidth="9.36328125" defaultRowHeight="10.5" x14ac:dyDescent="0.35"/>
  <cols>
    <col min="1" max="1" width="33.453125" style="2" customWidth="1"/>
    <col min="2" max="3" width="15.81640625" style="2" customWidth="1"/>
    <col min="4" max="4" width="15.81640625" style="2" customWidth="1" collapsed="1"/>
    <col min="5" max="5" width="15.81640625" style="2" customWidth="1"/>
    <col min="6" max="6" width="15.81640625" style="13" customWidth="1"/>
    <col min="7" max="7" width="11.36328125" style="2" customWidth="1"/>
    <col min="8" max="16384" width="9.36328125" style="2"/>
  </cols>
  <sheetData>
    <row r="1" spans="1:11" ht="27" customHeight="1" x14ac:dyDescent="0.45">
      <c r="A1" s="228" t="s">
        <v>172</v>
      </c>
      <c r="B1" s="241"/>
      <c r="C1" s="241"/>
      <c r="D1" s="241"/>
      <c r="E1" s="241"/>
      <c r="F1" s="241"/>
    </row>
    <row r="2" spans="1:11" ht="27" customHeight="1" x14ac:dyDescent="0.45">
      <c r="A2" s="237" t="s">
        <v>291</v>
      </c>
      <c r="B2" s="238"/>
      <c r="C2" s="238"/>
      <c r="D2" s="238"/>
      <c r="E2" s="238"/>
      <c r="F2" s="238"/>
    </row>
    <row r="3" spans="1:11" ht="20.100000000000001" customHeight="1" x14ac:dyDescent="0.35">
      <c r="A3" s="243" t="s">
        <v>123</v>
      </c>
      <c r="B3" s="229"/>
      <c r="C3" s="229"/>
      <c r="D3" s="229"/>
      <c r="E3" s="229"/>
      <c r="F3" s="229"/>
    </row>
    <row r="4" spans="1:11" s="6" customFormat="1" ht="54" customHeight="1" x14ac:dyDescent="0.35">
      <c r="A4" s="51"/>
      <c r="B4" s="3" t="s">
        <v>54</v>
      </c>
      <c r="C4" s="3" t="s">
        <v>250</v>
      </c>
      <c r="D4" s="3" t="s">
        <v>127</v>
      </c>
      <c r="E4" s="3" t="s">
        <v>249</v>
      </c>
      <c r="F4" s="3" t="s">
        <v>55</v>
      </c>
    </row>
    <row r="5" spans="1:11" ht="18" customHeight="1" x14ac:dyDescent="0.35">
      <c r="A5" s="78" t="s">
        <v>125</v>
      </c>
      <c r="B5" s="94">
        <v>430115.01799999998</v>
      </c>
      <c r="C5" s="94">
        <v>188143.44138900001</v>
      </c>
      <c r="D5" s="94">
        <v>618258.45938899997</v>
      </c>
      <c r="E5" s="94">
        <v>46367.743190000001</v>
      </c>
      <c r="F5" s="94">
        <v>664626.20257900003</v>
      </c>
      <c r="G5"/>
    </row>
    <row r="6" spans="1:11" ht="18" customHeight="1" x14ac:dyDescent="0.35">
      <c r="A6" s="78" t="s">
        <v>53</v>
      </c>
      <c r="B6" s="95">
        <v>6421624.6710000001</v>
      </c>
      <c r="C6" s="95">
        <v>1897045.3689890001</v>
      </c>
      <c r="D6" s="95">
        <v>8318670.0399890002</v>
      </c>
      <c r="E6" s="95">
        <v>190344.91042999999</v>
      </c>
      <c r="F6" s="95">
        <v>8509014.9504189994</v>
      </c>
      <c r="G6"/>
    </row>
    <row r="7" spans="1:11" ht="13.5" customHeight="1" x14ac:dyDescent="0.35">
      <c r="A7" s="79" t="s">
        <v>63</v>
      </c>
      <c r="B7" s="94"/>
      <c r="C7" s="94"/>
      <c r="D7" s="94"/>
      <c r="E7" s="94"/>
      <c r="F7" s="94"/>
      <c r="G7"/>
    </row>
    <row r="8" spans="1:11" ht="18" customHeight="1" x14ac:dyDescent="0.35">
      <c r="A8" s="80" t="s">
        <v>186</v>
      </c>
      <c r="B8" s="94">
        <v>1574870.53</v>
      </c>
      <c r="C8" s="94">
        <v>1624890.625546</v>
      </c>
      <c r="D8" s="94">
        <v>3199761.1555460002</v>
      </c>
      <c r="E8" s="94">
        <v>97253.110430000001</v>
      </c>
      <c r="F8" s="94">
        <v>3297014.2659760001</v>
      </c>
      <c r="G8"/>
    </row>
    <row r="9" spans="1:11" ht="18" customHeight="1" x14ac:dyDescent="0.35">
      <c r="A9" s="80" t="s">
        <v>151</v>
      </c>
      <c r="B9" s="94">
        <v>4526498.5159999998</v>
      </c>
      <c r="C9" s="94">
        <v>187653.595768</v>
      </c>
      <c r="D9" s="94">
        <v>4714152.1117679998</v>
      </c>
      <c r="E9" s="94">
        <v>72695.481</v>
      </c>
      <c r="F9" s="94">
        <v>4786847.5927680004</v>
      </c>
      <c r="G9"/>
    </row>
    <row r="10" spans="1:11" ht="18" customHeight="1" x14ac:dyDescent="0.35">
      <c r="A10" s="80" t="s">
        <v>152</v>
      </c>
      <c r="B10" s="94">
        <v>6708.5829999999996</v>
      </c>
      <c r="C10" s="94">
        <v>72216.339414999995</v>
      </c>
      <c r="D10" s="94">
        <v>78924.922414999994</v>
      </c>
      <c r="E10" s="94">
        <v>806.45399999999995</v>
      </c>
      <c r="F10" s="94">
        <v>79731.376415000006</v>
      </c>
      <c r="G10"/>
    </row>
    <row r="11" spans="1:11" ht="18" customHeight="1" x14ac:dyDescent="0.35">
      <c r="A11" s="80" t="s">
        <v>153</v>
      </c>
      <c r="B11" s="94">
        <v>310632.75599999999</v>
      </c>
      <c r="C11" s="94">
        <v>15854.896430000001</v>
      </c>
      <c r="D11" s="94">
        <v>326487.65243000002</v>
      </c>
      <c r="E11" s="94">
        <v>19707.623</v>
      </c>
      <c r="F11" s="94">
        <v>346195.27542999998</v>
      </c>
      <c r="G11"/>
    </row>
    <row r="12" spans="1:11" ht="18" customHeight="1" x14ac:dyDescent="0.35">
      <c r="A12" s="80" t="s">
        <v>154</v>
      </c>
      <c r="B12" s="94">
        <v>2914.2860000000001</v>
      </c>
      <c r="C12" s="94">
        <v>-3570.08817</v>
      </c>
      <c r="D12" s="94">
        <v>-655.80217000000005</v>
      </c>
      <c r="E12" s="94">
        <v>-117.758</v>
      </c>
      <c r="F12" s="94">
        <v>-773.56016999999997</v>
      </c>
      <c r="G12"/>
    </row>
    <row r="13" spans="1:11" ht="18" customHeight="1" x14ac:dyDescent="0.35">
      <c r="A13" s="78" t="s">
        <v>126</v>
      </c>
      <c r="B13" s="94">
        <v>172306.34599999999</v>
      </c>
      <c r="C13" s="94">
        <v>152695.18865600001</v>
      </c>
      <c r="D13" s="94">
        <v>325001.53465599997</v>
      </c>
      <c r="E13" s="94">
        <v>100187.40721999999</v>
      </c>
      <c r="F13" s="94">
        <v>403731.57047600002</v>
      </c>
      <c r="G13"/>
    </row>
    <row r="14" spans="1:11" ht="27" customHeight="1" x14ac:dyDescent="0.35">
      <c r="A14" s="34" t="s">
        <v>5</v>
      </c>
      <c r="B14" s="99">
        <v>7024046.0350000001</v>
      </c>
      <c r="C14" s="99">
        <v>2237883.9990340001</v>
      </c>
      <c r="D14" s="99">
        <v>9261930.0340340007</v>
      </c>
      <c r="E14" s="99">
        <v>336900.06083999999</v>
      </c>
      <c r="F14" s="99">
        <v>9577372.7234739996</v>
      </c>
      <c r="G14"/>
      <c r="K14" s="167"/>
    </row>
    <row r="15" spans="1:11" ht="27" customHeight="1" x14ac:dyDescent="0.35">
      <c r="A15" s="10" t="s">
        <v>51</v>
      </c>
      <c r="B15" s="94">
        <v>6923892.2479999997</v>
      </c>
      <c r="C15" s="94">
        <v>1940004.188116</v>
      </c>
      <c r="D15" s="94">
        <v>8863896.4361160006</v>
      </c>
      <c r="E15" s="100"/>
      <c r="F15" s="94">
        <v>8863896.4361160006</v>
      </c>
      <c r="G15"/>
    </row>
    <row r="16" spans="1:11" s="42" customFormat="1" ht="13.5" customHeight="1" x14ac:dyDescent="0.35">
      <c r="A16" s="33" t="s">
        <v>63</v>
      </c>
      <c r="B16" s="94"/>
      <c r="C16" s="94"/>
      <c r="D16" s="94"/>
      <c r="E16" s="100"/>
      <c r="F16" s="94"/>
    </row>
    <row r="17" spans="1:7" ht="18" customHeight="1" x14ac:dyDescent="0.35">
      <c r="A17" s="4" t="s">
        <v>163</v>
      </c>
      <c r="B17" s="105">
        <v>6923892.2479999997</v>
      </c>
      <c r="C17" s="105">
        <v>1940004.188116</v>
      </c>
      <c r="D17" s="105">
        <v>8863896.4361160006</v>
      </c>
      <c r="E17" s="131"/>
      <c r="F17" s="105">
        <v>8863896.4361160006</v>
      </c>
      <c r="G17"/>
    </row>
    <row r="18" spans="1:7" ht="18" customHeight="1" x14ac:dyDescent="0.35">
      <c r="A18" s="4" t="s">
        <v>164</v>
      </c>
      <c r="B18" s="94">
        <v>0</v>
      </c>
      <c r="C18" s="94">
        <v>0</v>
      </c>
      <c r="D18" s="94">
        <v>0</v>
      </c>
      <c r="E18" s="100"/>
      <c r="F18" s="94">
        <v>0</v>
      </c>
      <c r="G18"/>
    </row>
    <row r="19" spans="1:7" ht="18" customHeight="1" x14ac:dyDescent="0.35">
      <c r="A19" s="10" t="s">
        <v>12</v>
      </c>
      <c r="B19" s="94">
        <v>96.91</v>
      </c>
      <c r="C19" s="94">
        <v>16051.293970000001</v>
      </c>
      <c r="D19" s="94">
        <v>16148.20397</v>
      </c>
      <c r="E19" s="100">
        <v>340</v>
      </c>
      <c r="F19" s="94">
        <v>696.69997000000001</v>
      </c>
      <c r="G19"/>
    </row>
    <row r="20" spans="1:7" ht="18" customHeight="1" x14ac:dyDescent="0.35">
      <c r="A20" s="10" t="s">
        <v>146</v>
      </c>
      <c r="B20" s="94">
        <v>27901.200000000001</v>
      </c>
      <c r="C20" s="94">
        <v>4630.9390999999996</v>
      </c>
      <c r="D20" s="94">
        <v>32532.1391</v>
      </c>
      <c r="E20" s="100">
        <v>40206.381029999997</v>
      </c>
      <c r="F20" s="94">
        <v>69392.01973</v>
      </c>
      <c r="G20"/>
    </row>
    <row r="21" spans="1:7" ht="18" customHeight="1" x14ac:dyDescent="0.35">
      <c r="A21" s="10" t="s">
        <v>87</v>
      </c>
      <c r="B21" s="94">
        <v>62207.701999999997</v>
      </c>
      <c r="C21" s="94">
        <v>2002.3946470000001</v>
      </c>
      <c r="D21" s="94">
        <v>64210.096646999998</v>
      </c>
      <c r="E21" s="100">
        <v>9518.9588000000003</v>
      </c>
      <c r="F21" s="94">
        <v>73729.055447000006</v>
      </c>
      <c r="G21"/>
    </row>
    <row r="22" spans="1:7" ht="18" customHeight="1" x14ac:dyDescent="0.35">
      <c r="A22" s="10" t="s">
        <v>13</v>
      </c>
      <c r="B22" s="94">
        <v>0</v>
      </c>
      <c r="C22" s="94">
        <v>0</v>
      </c>
      <c r="D22" s="94">
        <v>0</v>
      </c>
      <c r="E22" s="100"/>
      <c r="F22" s="94">
        <v>0</v>
      </c>
      <c r="G22"/>
    </row>
    <row r="23" spans="1:7" s="13" customFormat="1" ht="18" customHeight="1" x14ac:dyDescent="0.35">
      <c r="A23" s="10" t="s">
        <v>52</v>
      </c>
      <c r="B23" s="94">
        <v>9947.3680000000004</v>
      </c>
      <c r="C23" s="94">
        <v>168220.40935199999</v>
      </c>
      <c r="D23" s="94">
        <v>178167.777352</v>
      </c>
      <c r="E23" s="94">
        <v>20820.373660000001</v>
      </c>
      <c r="F23" s="94">
        <v>196668.78401199999</v>
      </c>
      <c r="G23" s="16"/>
    </row>
    <row r="24" spans="1:7" s="13" customFormat="1" ht="27" customHeight="1" x14ac:dyDescent="0.35">
      <c r="A24" s="34" t="s">
        <v>6</v>
      </c>
      <c r="B24" s="99">
        <v>7024045.4280000003</v>
      </c>
      <c r="C24" s="99">
        <v>2130909.2251849999</v>
      </c>
      <c r="D24" s="99">
        <v>9154954.6531850006</v>
      </c>
      <c r="E24" s="99">
        <v>70885.713489999995</v>
      </c>
      <c r="F24" s="99">
        <v>9204382.9952750001</v>
      </c>
      <c r="G24" s="16"/>
    </row>
    <row r="25" spans="1:7" s="13" customFormat="1" ht="27" customHeight="1" x14ac:dyDescent="0.35">
      <c r="A25" s="11" t="s">
        <v>7</v>
      </c>
      <c r="B25" s="94">
        <v>0</v>
      </c>
      <c r="C25" s="94">
        <v>0</v>
      </c>
      <c r="D25" s="94">
        <v>0</v>
      </c>
      <c r="E25" s="94">
        <v>142956.24100000001</v>
      </c>
      <c r="F25" s="94">
        <v>142956.24100000001</v>
      </c>
      <c r="G25" s="16"/>
    </row>
    <row r="26" spans="1:7" s="13" customFormat="1" ht="18" customHeight="1" x14ac:dyDescent="0.35">
      <c r="A26" s="11" t="s">
        <v>8</v>
      </c>
      <c r="B26" s="94">
        <v>0</v>
      </c>
      <c r="C26" s="94">
        <v>8093.3448559999997</v>
      </c>
      <c r="D26" s="94">
        <v>8093.3448559999997</v>
      </c>
      <c r="E26" s="94">
        <v>2419.1790000000001</v>
      </c>
      <c r="F26" s="94">
        <v>10512.523856</v>
      </c>
      <c r="G26" s="16"/>
    </row>
    <row r="27" spans="1:7" s="13" customFormat="1" ht="18" customHeight="1" x14ac:dyDescent="0.35">
      <c r="A27" s="11" t="s">
        <v>14</v>
      </c>
      <c r="B27" s="94">
        <v>0</v>
      </c>
      <c r="C27" s="94">
        <v>98739.012000000002</v>
      </c>
      <c r="D27" s="94">
        <v>98739.012000000002</v>
      </c>
      <c r="E27" s="94">
        <v>121020.18051999999</v>
      </c>
      <c r="F27" s="94">
        <v>219759.19252000001</v>
      </c>
      <c r="G27" s="16"/>
    </row>
    <row r="28" spans="1:7" s="13" customFormat="1" ht="18" customHeight="1" x14ac:dyDescent="0.35">
      <c r="A28" s="11" t="s">
        <v>1</v>
      </c>
      <c r="B28" s="94">
        <v>0</v>
      </c>
      <c r="C28" s="94">
        <v>143.39099999999999</v>
      </c>
      <c r="D28" s="94">
        <v>143.39099999999999</v>
      </c>
      <c r="E28" s="94">
        <v>-381.03399999999999</v>
      </c>
      <c r="F28" s="94">
        <v>-237.643</v>
      </c>
    </row>
    <row r="29" spans="1:7" s="13" customFormat="1" ht="27" customHeight="1" x14ac:dyDescent="0.35">
      <c r="A29" s="34" t="s">
        <v>10</v>
      </c>
      <c r="B29" s="99">
        <v>0</v>
      </c>
      <c r="C29" s="99">
        <v>106975.747856</v>
      </c>
      <c r="D29" s="99">
        <v>106975.747856</v>
      </c>
      <c r="E29" s="99">
        <v>266014.56651999999</v>
      </c>
      <c r="F29" s="99">
        <v>372990.31437600002</v>
      </c>
    </row>
    <row r="30" spans="1:7" ht="25.5" customHeight="1" x14ac:dyDescent="0.35">
      <c r="A30" s="68" t="s">
        <v>4</v>
      </c>
      <c r="B30" s="100">
        <v>8</v>
      </c>
      <c r="C30" s="100">
        <v>9</v>
      </c>
      <c r="D30" s="100">
        <v>10</v>
      </c>
      <c r="E30" s="100">
        <v>10</v>
      </c>
      <c r="F30" s="100">
        <v>10</v>
      </c>
    </row>
    <row r="31" spans="1:7" ht="15" customHeight="1" x14ac:dyDescent="0.35">
      <c r="A31" s="68" t="s">
        <v>122</v>
      </c>
      <c r="B31" s="100">
        <v>356</v>
      </c>
      <c r="C31" s="100">
        <v>93</v>
      </c>
      <c r="D31" s="100">
        <v>449</v>
      </c>
      <c r="E31" s="100"/>
      <c r="F31" s="100">
        <v>449</v>
      </c>
    </row>
    <row r="32" spans="1:7" ht="13.5" customHeight="1" x14ac:dyDescent="0.35">
      <c r="A32" s="69"/>
      <c r="B32" s="70"/>
      <c r="C32" s="70"/>
      <c r="D32" s="70"/>
      <c r="E32" s="70"/>
      <c r="F32" s="70"/>
    </row>
    <row r="33" spans="1:6" ht="6" customHeight="1" x14ac:dyDescent="0.35">
      <c r="A33" s="36"/>
      <c r="B33" s="36"/>
      <c r="C33" s="36"/>
      <c r="D33" s="36"/>
      <c r="E33" s="52"/>
      <c r="F33" s="53"/>
    </row>
    <row r="34" spans="1:6" ht="15" customHeight="1" x14ac:dyDescent="0.35">
      <c r="A34"/>
      <c r="B34" s="36"/>
      <c r="C34" s="36"/>
      <c r="D34" s="36"/>
      <c r="E34" s="52"/>
      <c r="F34" s="53"/>
    </row>
    <row r="35" spans="1:6" ht="15" customHeight="1" x14ac:dyDescent="0.35">
      <c r="A35"/>
    </row>
  </sheetData>
  <mergeCells count="3">
    <mergeCell ref="A1:F1"/>
    <mergeCell ref="A2:F2"/>
    <mergeCell ref="A3:F3"/>
  </mergeCells>
  <phoneticPr fontId="4" type="noConversion"/>
  <printOptions horizontalCentered="1"/>
  <pageMargins left="0.70866141732283472" right="0.70866141732283472" top="0.98425196850393704" bottom="0.98425196850393704" header="0.31496062992125984" footer="0.31496062992125984"/>
  <pageSetup paperSize="9" scale="95" orientation="portrait" r:id="rId1"/>
  <headerFooter alignWithMargins="0">
    <oddHeader>&amp;C&amp;B&amp;"Arial"&amp;12&amp;Kff0000​‌OFFICIAL: Sensitive‌​</oddHeader>
    <oddFooter>&amp;L&amp;"Trebuchet MS,Bold"&amp;8Australian Prudential Regulation Authority&amp;R&amp;"Trebuchet MS,Bold"&amp;8&amp;P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19950b9c-69ba-4c9a-93bc-55ff189ad0aa" xsi:nil="true"/>
    <APRASecurityClassification xmlns="95c2d1d2-c827-46ba-beaf-02b545c4f6ca">OFFICIAL: Sensitive</APRASecurityClassification>
    <lcf76f155ced4ddcb4097134ff3c332f xmlns="95c2d1d2-c827-46ba-beaf-02b545c4f6ca">
      <Terms xmlns="http://schemas.microsoft.com/office/infopath/2007/PartnerControls"/>
    </lcf76f155ced4ddcb4097134ff3c332f>
    <APRADescription xmlns="95c2d1d2-c827-46ba-beaf-02b545c4f6ca" xsi:nil="true"/>
    <Notes xmlns="95c2d1d2-c827-46ba-beaf-02b545c4f6ca" xsi:nil="true"/>
    <APRAKeywords xmlns="95c2d1d2-c827-46ba-beaf-02b545c4f6c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1F443683EB284FA92F4EFA2381058B" ma:contentTypeVersion="16" ma:contentTypeDescription="Create a new document." ma:contentTypeScope="" ma:versionID="2087d5b761018cc5996d920336eba889">
  <xsd:schema xmlns:xsd="http://www.w3.org/2001/XMLSchema" xmlns:xs="http://www.w3.org/2001/XMLSchema" xmlns:p="http://schemas.microsoft.com/office/2006/metadata/properties" xmlns:ns2="95c2d1d2-c827-46ba-beaf-02b545c4f6ca" xmlns:ns3="19950b9c-69ba-4c9a-93bc-55ff189ad0aa" targetNamespace="http://schemas.microsoft.com/office/2006/metadata/properties" ma:root="true" ma:fieldsID="9bdf84bf398751cd707c752943af35c1" ns2:_="" ns3:_="">
    <xsd:import namespace="95c2d1d2-c827-46ba-beaf-02b545c4f6ca"/>
    <xsd:import namespace="19950b9c-69ba-4c9a-93bc-55ff189ad0aa"/>
    <xsd:element name="properties">
      <xsd:complexType>
        <xsd:sequence>
          <xsd:element name="documentManagement">
            <xsd:complexType>
              <xsd:all>
                <xsd:element ref="ns2:APRADescription" minOccurs="0"/>
                <xsd:element ref="ns2:APRAKeywords" minOccurs="0"/>
                <xsd:element ref="ns2:APRASecurityClassification" minOccurs="0"/>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OCR" minOccurs="0"/>
                <xsd:element ref="ns2:Not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c2d1d2-c827-46ba-beaf-02b545c4f6ca" elementFormDefault="qualified">
    <xsd:import namespace="http://schemas.microsoft.com/office/2006/documentManagement/types"/>
    <xsd:import namespace="http://schemas.microsoft.com/office/infopath/2007/PartnerControls"/>
    <xsd:element name="APRADescription" ma:index="8" nillable="true" ma:displayName="APRA Description" ma:internalName="APRADescription">
      <xsd:simpleType>
        <xsd:restriction base="dms:Note">
          <xsd:maxLength value="255"/>
        </xsd:restriction>
      </xsd:simpleType>
    </xsd:element>
    <xsd:element name="APRAKeywords" ma:index="9" nillable="true" ma:displayName="APRA Keywords" ma:internalName="APRAKeywords">
      <xsd:simpleType>
        <xsd:restriction base="dms:Text">
          <xsd:maxLength value="255"/>
        </xsd:restriction>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Notes" ma:index="22" nillable="true" ma:displayName="Notes" ma:format="Dropdown" ma:internalName="Notes">
      <xsd:simpleType>
        <xsd:restriction base="dms:Text">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9950b9c-69ba-4c9a-93bc-55ff189ad0a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b644fbf-dc55-4b31-9130-66db11e9a26a}" ma:internalName="TaxCatchAll" ma:showField="CatchAllData" ma:web="19950b9c-69ba-4c9a-93bc-55ff189ad0a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BD6FD2-7348-4975-824B-2C0C85255021}">
  <ds:schemaRefs>
    <ds:schemaRef ds:uri="http://schemas.microsoft.com/office/2006/metadata/longProperties"/>
  </ds:schemaRefs>
</ds:datastoreItem>
</file>

<file path=customXml/itemProps2.xml><?xml version="1.0" encoding="utf-8"?>
<ds:datastoreItem xmlns:ds="http://schemas.openxmlformats.org/officeDocument/2006/customXml" ds:itemID="{9F5F92C6-10F3-441C-86CB-8898772CDA09}">
  <ds:schemaRefs>
    <ds:schemaRef ds:uri="http://purl.org/dc/terms/"/>
    <ds:schemaRef ds:uri="http://purl.org/dc/elements/1.1/"/>
    <ds:schemaRef ds:uri="http://www.w3.org/XML/1998/namespace"/>
    <ds:schemaRef ds:uri="95c2d1d2-c827-46ba-beaf-02b545c4f6ca"/>
    <ds:schemaRef ds:uri="http://schemas.microsoft.com/office/2006/documentManagement/types"/>
    <ds:schemaRef ds:uri="http://schemas.microsoft.com/office/infopath/2007/PartnerControls"/>
    <ds:schemaRef ds:uri="http://schemas.openxmlformats.org/package/2006/metadata/core-properties"/>
    <ds:schemaRef ds:uri="19950b9c-69ba-4c9a-93bc-55ff189ad0aa"/>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35860DDA-199D-46AD-B16B-5F6BD9021B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c2d1d2-c827-46ba-beaf-02b545c4f6ca"/>
    <ds:schemaRef ds:uri="19950b9c-69ba-4c9a-93bc-55ff189ad0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E59E8BA-FC60-4512-97D9-C270757A1E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51</vt:i4>
      </vt:variant>
    </vt:vector>
  </HeadingPairs>
  <TitlesOfParts>
    <vt:vector size="71" baseType="lpstr">
      <vt:lpstr>Cover</vt:lpstr>
      <vt:lpstr>Notes</vt:lpstr>
      <vt:lpstr>Contents</vt:lpstr>
      <vt:lpstr>Key Stats</vt:lpstr>
      <vt:lpstr>Table 1a</vt:lpstr>
      <vt:lpstr>Table 1b</vt:lpstr>
      <vt:lpstr>Table 2</vt:lpstr>
      <vt:lpstr>Table 3</vt:lpstr>
      <vt:lpstr>Table 4</vt:lpstr>
      <vt:lpstr>Table 5</vt:lpstr>
      <vt:lpstr>Table 6a</vt:lpstr>
      <vt:lpstr>Table 6b</vt:lpstr>
      <vt:lpstr>Table 6c</vt:lpstr>
      <vt:lpstr>Table 7a</vt:lpstr>
      <vt:lpstr>Table 7b</vt:lpstr>
      <vt:lpstr>Table 7c</vt:lpstr>
      <vt:lpstr>Table 8a</vt:lpstr>
      <vt:lpstr>Table 8b</vt:lpstr>
      <vt:lpstr>Friendly Societies</vt:lpstr>
      <vt:lpstr>Explanatory notes</vt:lpstr>
      <vt:lpstr>CLASSIFICATION</vt:lpstr>
      <vt:lpstr>Contents!Print_Area</vt:lpstr>
      <vt:lpstr>Cover!Print_Area</vt:lpstr>
      <vt:lpstr>'Explanatory notes'!Print_Area</vt:lpstr>
      <vt:lpstr>'Friendly Societies'!Print_Area</vt:lpstr>
      <vt:lpstr>'Key Stats'!Print_Area</vt:lpstr>
      <vt:lpstr>Notes!Print_Area</vt:lpstr>
      <vt:lpstr>'Table 1a'!Print_Area</vt:lpstr>
      <vt:lpstr>'Table 1b'!Print_Area</vt:lpstr>
      <vt:lpstr>'Table 2'!Print_Area</vt:lpstr>
      <vt:lpstr>'Table 3'!Print_Area</vt:lpstr>
      <vt:lpstr>'Table 4'!Print_Area</vt:lpstr>
      <vt:lpstr>'Table 5'!Print_Area</vt:lpstr>
      <vt:lpstr>'Table 6a'!Print_Area</vt:lpstr>
      <vt:lpstr>'Table 6b'!Print_Area</vt:lpstr>
      <vt:lpstr>'Table 6c'!Print_Area</vt:lpstr>
      <vt:lpstr>'Table 7a'!Print_Area</vt:lpstr>
      <vt:lpstr>'Table 7b'!Print_Area</vt:lpstr>
      <vt:lpstr>'Table 7c'!Print_Area</vt:lpstr>
      <vt:lpstr>'Table 8a'!Print_Area</vt:lpstr>
      <vt:lpstr>'Table 8b'!Print_Area</vt:lpstr>
      <vt:lpstr>Tab_1A_Data</vt:lpstr>
      <vt:lpstr>Tab_1B_Data</vt:lpstr>
      <vt:lpstr>Tab_2A_Data</vt:lpstr>
      <vt:lpstr>Tab_2B_Data</vt:lpstr>
      <vt:lpstr>Tab_3_Data</vt:lpstr>
      <vt:lpstr>Tab_41_Data</vt:lpstr>
      <vt:lpstr>Tab_42_Data</vt:lpstr>
      <vt:lpstr>Tab_5A_Data</vt:lpstr>
      <vt:lpstr>Tab_5B_Data</vt:lpstr>
      <vt:lpstr>Tab_5C_Data</vt:lpstr>
      <vt:lpstr>Tab_5D_Data</vt:lpstr>
      <vt:lpstr>Tab_5E_Data</vt:lpstr>
      <vt:lpstr>Tab_6A_Data</vt:lpstr>
      <vt:lpstr>Tab_6B_Data</vt:lpstr>
      <vt:lpstr>Tab_6C_Data</vt:lpstr>
      <vt:lpstr>Tab_7A_Data</vt:lpstr>
      <vt:lpstr>Tab_7B_Data</vt:lpstr>
      <vt:lpstr>Tab_7C_Data</vt:lpstr>
      <vt:lpstr>Tab_8A_Data</vt:lpstr>
      <vt:lpstr>Tab_8B_1_Data</vt:lpstr>
      <vt:lpstr>Tab_8B_2_Data</vt:lpstr>
      <vt:lpstr>Tab_8B_3_Data</vt:lpstr>
      <vt:lpstr>Tab_8B_4_Data</vt:lpstr>
      <vt:lpstr>Tab_KeyStats1_Data</vt:lpstr>
      <vt:lpstr>Tab_KeyStats2_Data</vt:lpstr>
      <vt:lpstr>Tab_KeyStats2B_Data</vt:lpstr>
      <vt:lpstr>Tab_KeyStats3_Data</vt:lpstr>
      <vt:lpstr>Tab_KeyStats3B</vt:lpstr>
      <vt:lpstr>Contents!Z_CE7EBE67_DCEA_4A6B_A7CE_D3282729E0AF_.wvu.PrintArea</vt:lpstr>
      <vt:lpstr>'Explanatory notes'!Z_CE7EBE67_DCEA_4A6B_A7CE_D3282729E0AF_.wvu.PrintArea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AFSB Excel June 2013</dc:title>
  <dc:creator>Todd</dc:creator>
  <cp:keywords>[SEC=OFFICIAL:Sensitive]</cp:keywords>
  <cp:lastModifiedBy>Alejandra Ahumada Melendez</cp:lastModifiedBy>
  <cp:lastPrinted>2023-12-07T23:07:59Z</cp:lastPrinted>
  <dcterms:created xsi:type="dcterms:W3CDTF">2006-07-21T03:17:47Z</dcterms:created>
  <dcterms:modified xsi:type="dcterms:W3CDTF">2023-12-13T11:02:17Z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bjectOrFunction">
    <vt:lpwstr>5278;#Life Insurance and Friendly Societies|6512d861-e311-4635-9ba9-7f19e6fc36b6</vt:lpwstr>
  </property>
  <property fmtid="{D5CDD505-2E9C-101B-9397-08002B2CF9AE}" pid="3" name="DocumentType">
    <vt:lpwstr>4319;#Publication - Statistical|6796144d-bdab-4fec-80dd-2fbd2998bdfc</vt:lpwstr>
  </property>
  <property fmtid="{D5CDD505-2E9C-101B-9397-08002B2CF9AE}" pid="4" name="display_urn:schemas-microsoft-com:office:office#Approved_x0020_for_x0020_release_x0020_by">
    <vt:lpwstr>Hoare, Juanita</vt:lpwstr>
  </property>
  <property fmtid="{D5CDD505-2E9C-101B-9397-08002B2CF9AE}" pid="5" name="display_urn:schemas-microsoft-com:office:office#Editor">
    <vt:lpwstr>Thomson, Rhiannon</vt:lpwstr>
  </property>
  <property fmtid="{D5CDD505-2E9C-101B-9397-08002B2CF9AE}" pid="6" name="xd_ProgID">
    <vt:lpwstr/>
  </property>
  <property fmtid="{D5CDD505-2E9C-101B-9397-08002B2CF9AE}" pid="7" name="display_urn:schemas-microsoft-com:office:office#Author">
    <vt:lpwstr>Thomson, Rhiannon</vt:lpwstr>
  </property>
  <property fmtid="{D5CDD505-2E9C-101B-9397-08002B2CF9AE}" pid="8" name="TemplateUrl">
    <vt:lpwstr/>
  </property>
  <property fmtid="{D5CDD505-2E9C-101B-9397-08002B2CF9AE}" pid="9" name="PM_ProtectiveMarkingValue_Header">
    <vt:lpwstr>OFFICIAL: Sensitive</vt:lpwstr>
  </property>
  <property fmtid="{D5CDD505-2E9C-101B-9397-08002B2CF9AE}" pid="10" name="PM_ProtectiveMarkingValue_Footer">
    <vt:lpwstr>OFFICIAL: Sensitive</vt:lpwstr>
  </property>
  <property fmtid="{D5CDD505-2E9C-101B-9397-08002B2CF9AE}" pid="11" name="PM_Caveats_Count">
    <vt:lpwstr>0</vt:lpwstr>
  </property>
  <property fmtid="{D5CDD505-2E9C-101B-9397-08002B2CF9AE}" pid="12" name="PM_Originator_Hash_SHA1">
    <vt:lpwstr>9C8793BBED6799BAA2B9F8DF89716A509872397B</vt:lpwstr>
  </property>
  <property fmtid="{D5CDD505-2E9C-101B-9397-08002B2CF9AE}" pid="13" name="PM_SecurityClassification">
    <vt:lpwstr>OFFICIAL:Sensitive</vt:lpwstr>
  </property>
  <property fmtid="{D5CDD505-2E9C-101B-9397-08002B2CF9AE}" pid="14" name="PM_DisplayValueSecClassificationWithQualifier">
    <vt:lpwstr>OFFICIAL: Sensitive</vt:lpwstr>
  </property>
  <property fmtid="{D5CDD505-2E9C-101B-9397-08002B2CF9AE}" pid="15" name="PM_Qualifier">
    <vt:lpwstr/>
  </property>
  <property fmtid="{D5CDD505-2E9C-101B-9397-08002B2CF9AE}" pid="16" name="PM_Hash_SHA1">
    <vt:lpwstr>B8864C8B12E71DC863E296244DF6F12991434DE0</vt:lpwstr>
  </property>
  <property fmtid="{D5CDD505-2E9C-101B-9397-08002B2CF9AE}" pid="17" name="PM_ProtectiveMarkingImage_Header">
    <vt:lpwstr>C:\Program Files\Common Files\janusNET Shared\janusSEAL\Images\DocumentSlashBlue.png</vt:lpwstr>
  </property>
  <property fmtid="{D5CDD505-2E9C-101B-9397-08002B2CF9AE}" pid="18" name="PM_InsertionValue">
    <vt:lpwstr>OFFICIAL: Sensitive</vt:lpwstr>
  </property>
  <property fmtid="{D5CDD505-2E9C-101B-9397-08002B2CF9AE}" pid="19" name="PM_ProtectiveMarkingImage_Footer">
    <vt:lpwstr>C:\Program Files\Common Files\janusNET Shared\janusSEAL\Images\DocumentSlashBlue.png</vt:lpwstr>
  </property>
  <property fmtid="{D5CDD505-2E9C-101B-9397-08002B2CF9AE}" pid="20" name="PM_Namespace">
    <vt:lpwstr>gov.au</vt:lpwstr>
  </property>
  <property fmtid="{D5CDD505-2E9C-101B-9397-08002B2CF9AE}" pid="21" name="PM_Version">
    <vt:lpwstr>2018.4</vt:lpwstr>
  </property>
  <property fmtid="{D5CDD505-2E9C-101B-9397-08002B2CF9AE}" pid="22" name="PM_Originating_FileId">
    <vt:lpwstr>C04F2F21586C48979C77847E0A6A4327</vt:lpwstr>
  </property>
  <property fmtid="{D5CDD505-2E9C-101B-9397-08002B2CF9AE}" pid="23" name="PM_OriginationTimeStamp">
    <vt:lpwstr>2023-12-07T01:13:24Z</vt:lpwstr>
  </property>
  <property fmtid="{D5CDD505-2E9C-101B-9397-08002B2CF9AE}" pid="24" name="PM_Hash_Version">
    <vt:lpwstr>2022.1</vt:lpwstr>
  </property>
  <property fmtid="{D5CDD505-2E9C-101B-9397-08002B2CF9AE}" pid="25" name="PM_Hash_Salt_Prev">
    <vt:lpwstr>A8FE4BC8FCC9B2760ED8842D62B1C6FA</vt:lpwstr>
  </property>
  <property fmtid="{D5CDD505-2E9C-101B-9397-08002B2CF9AE}" pid="26" name="PM_Hash_Salt">
    <vt:lpwstr>B4C7A9550FE811FBB2C99DDCCA6ADA6E</vt:lpwstr>
  </property>
  <property fmtid="{D5CDD505-2E9C-101B-9397-08002B2CF9AE}" pid="27" name="PM_PrintOutPlacement_XLS">
    <vt:lpwstr>CenterHeader</vt:lpwstr>
  </property>
  <property fmtid="{D5CDD505-2E9C-101B-9397-08002B2CF9AE}" pid="28" name="PM_SecurityClassification_Prev">
    <vt:lpwstr>OFFICIAL:Sensitive</vt:lpwstr>
  </property>
  <property fmtid="{D5CDD505-2E9C-101B-9397-08002B2CF9AE}" pid="29" name="PM_Qualifier_Prev">
    <vt:lpwstr/>
  </property>
  <property fmtid="{D5CDD505-2E9C-101B-9397-08002B2CF9AE}" pid="30" name="PM_Note">
    <vt:lpwstr/>
  </property>
  <property fmtid="{D5CDD505-2E9C-101B-9397-08002B2CF9AE}" pid="31" name="PM_Markers">
    <vt:lpwstr/>
  </property>
  <property fmtid="{D5CDD505-2E9C-101B-9397-08002B2CF9AE}" pid="32" name="ContentTypeId">
    <vt:lpwstr>0x010100651F443683EB284FA92F4EFA2381058B</vt:lpwstr>
  </property>
  <property fmtid="{D5CDD505-2E9C-101B-9397-08002B2CF9AE}" pid="33" name="MSIP_Label_99f366a8-7720-4340-a6ff-ef1500b3ed99_Enabled">
    <vt:lpwstr>true</vt:lpwstr>
  </property>
  <property fmtid="{D5CDD505-2E9C-101B-9397-08002B2CF9AE}" pid="34" name="MSIP_Label_99f366a8-7720-4340-a6ff-ef1500b3ed99_SiteId">
    <vt:lpwstr>c05e3ffd-b491-4431-9809-e61d4dc78816</vt:lpwstr>
  </property>
  <property fmtid="{D5CDD505-2E9C-101B-9397-08002B2CF9AE}" pid="35" name="MSIP_Label_99f366a8-7720-4340-a6ff-ef1500b3ed99_SetDate">
    <vt:lpwstr>2023-12-07T01:13:24Z</vt:lpwstr>
  </property>
  <property fmtid="{D5CDD505-2E9C-101B-9397-08002B2CF9AE}" pid="36" name="MSIP_Label_99f366a8-7720-4340-a6ff-ef1500b3ed99_Name">
    <vt:lpwstr>OFFICIAL:Sensitive</vt:lpwstr>
  </property>
  <property fmtid="{D5CDD505-2E9C-101B-9397-08002B2CF9AE}" pid="37" name="MSIP_Label_99f366a8-7720-4340-a6ff-ef1500b3ed99_ActionId">
    <vt:lpwstr>9df3fb8148ec4b6fbea76b56ddd0a5f6</vt:lpwstr>
  </property>
  <property fmtid="{D5CDD505-2E9C-101B-9397-08002B2CF9AE}" pid="38" name="MSIP_Label_99f366a8-7720-4340-a6ff-ef1500b3ed99_Removed">
    <vt:lpwstr>False</vt:lpwstr>
  </property>
  <property fmtid="{D5CDD505-2E9C-101B-9397-08002B2CF9AE}" pid="39" name="MSIP_Label_99f366a8-7720-4340-a6ff-ef1500b3ed99_Parent">
    <vt:lpwstr>979e419e-e8b2-4040-9aa9-4bb9c70090d7</vt:lpwstr>
  </property>
  <property fmtid="{D5CDD505-2E9C-101B-9397-08002B2CF9AE}" pid="40" name="MSIP_Label_99f366a8-7720-4340-a6ff-ef1500b3ed99_Extended_MSFT_Method">
    <vt:lpwstr>Standard</vt:lpwstr>
  </property>
  <property fmtid="{D5CDD505-2E9C-101B-9397-08002B2CF9AE}" pid="41" name="MSIP_Label_979e419e-e8b2-4040-9aa9-4bb9c70090d7_Enabled">
    <vt:lpwstr>True</vt:lpwstr>
  </property>
  <property fmtid="{D5CDD505-2E9C-101B-9397-08002B2CF9AE}" pid="42" name="MSIP_Label_979e419e-e8b2-4040-9aa9-4bb9c70090d7_SiteId">
    <vt:lpwstr>c05e3ffd-b491-4431-9809-e61d4dc78816</vt:lpwstr>
  </property>
  <property fmtid="{D5CDD505-2E9C-101B-9397-08002B2CF9AE}" pid="43" name="MSIP_Label_979e419e-e8b2-4040-9aa9-4bb9c70090d7_SetDate">
    <vt:lpwstr>2023-12-07T01:13:24Z</vt:lpwstr>
  </property>
  <property fmtid="{D5CDD505-2E9C-101B-9397-08002B2CF9AE}" pid="44" name="MSIP_Label_979e419e-e8b2-4040-9aa9-4bb9c70090d7_Name">
    <vt:lpwstr>OFFICIAL - Sensitive</vt:lpwstr>
  </property>
  <property fmtid="{D5CDD505-2E9C-101B-9397-08002B2CF9AE}" pid="45" name="MSIP_Label_979e419e-e8b2-4040-9aa9-4bb9c70090d7_ActionId">
    <vt:lpwstr>55936324-db78-4bc9-8585-42b313151d0e</vt:lpwstr>
  </property>
  <property fmtid="{D5CDD505-2E9C-101B-9397-08002B2CF9AE}" pid="46" name="MSIP_Label_979e419e-e8b2-4040-9aa9-4bb9c70090d7_Extended_MSFT_Method">
    <vt:lpwstr>Standard</vt:lpwstr>
  </property>
  <property fmtid="{D5CDD505-2E9C-101B-9397-08002B2CF9AE}" pid="47" name="Sensitivity">
    <vt:lpwstr>OFFICIAL - Sensitive \ OFFICIAL - Sensitive OFFICIAL - Sensitive</vt:lpwstr>
  </property>
  <property fmtid="{D5CDD505-2E9C-101B-9397-08002B2CF9AE}" pid="48" name="PM_Display">
    <vt:lpwstr>OFFICIAL: Sensitive</vt:lpwstr>
  </property>
  <property fmtid="{D5CDD505-2E9C-101B-9397-08002B2CF9AE}" pid="49" name="PMHMAC">
    <vt:lpwstr>v=2022.1;a=SHA256;h=883726CF7D005D6C6A452D50F100F9E33BFB85092C86BABBC7AF87253D217FB0</vt:lpwstr>
  </property>
  <property fmtid="{D5CDD505-2E9C-101B-9397-08002B2CF9AE}" pid="50" name="PM_OriginatorUserAccountName_SHA256">
    <vt:lpwstr>CB9390E713E627BC220009A80C3F12EBE91F88AEC7E6E5EC74B80FE0B84A2D2E</vt:lpwstr>
  </property>
  <property fmtid="{D5CDD505-2E9C-101B-9397-08002B2CF9AE}" pid="51" name="MSIP_Label_99f366a8-7720-4340-a6ff-ef1500b3ed99_Method">
    <vt:lpwstr>Privileged</vt:lpwstr>
  </property>
  <property fmtid="{D5CDD505-2E9C-101B-9397-08002B2CF9AE}" pid="52" name="MSIP_Label_99f366a8-7720-4340-a6ff-ef1500b3ed99_ContentBits">
    <vt:lpwstr>0</vt:lpwstr>
  </property>
  <property fmtid="{D5CDD505-2E9C-101B-9397-08002B2CF9AE}" pid="53" name="PM_OriginatorDomainName_SHA256">
    <vt:lpwstr>ECBDE2B44A971754412B3FB70606937A119CC0D4B6C1B658A40FBD41C30BE3EC</vt:lpwstr>
  </property>
  <property fmtid="{D5CDD505-2E9C-101B-9397-08002B2CF9AE}" pid="54" name="PMUuid">
    <vt:lpwstr>v=2022.2;d=gov.au;g=ABA70C08-925C-5FA3-8765-3178156983AC</vt:lpwstr>
  </property>
  <property fmtid="{D5CDD505-2E9C-101B-9397-08002B2CF9AE}" pid="55" name="MediaServiceImageTags">
    <vt:lpwstr/>
  </property>
</Properties>
</file>