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heckCompatibility="1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GI NCPD December 2022 Full/Final files/"/>
    </mc:Choice>
  </mc:AlternateContent>
  <xr:revisionPtr revIDLastSave="3" documentId="8_{DE40AE4E-3469-4BA5-849F-D613E399772D}" xr6:coauthVersionLast="47" xr6:coauthVersionMax="47" xr10:uidLastSave="{5AE14306-EDF1-492C-BBD4-D0A7275FC8C7}"/>
  <bookViews>
    <workbookView xWindow="14303" yWindow="-98" windowWidth="20715" windowHeight="13276" tabRatio="500" xr2:uid="{00000000-000D-0000-FFFF-FFFF00000000}"/>
  </bookViews>
  <sheets>
    <sheet name="Highlights" sheetId="5" r:id="rId1"/>
    <sheet name="PL" sheetId="3" r:id="rId2"/>
    <sheet name="PI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5" l="1"/>
  <c r="D25" i="5"/>
  <c r="F23" i="5" s="1"/>
  <c r="F24" i="5" l="1"/>
  <c r="E24" i="5"/>
  <c r="E23" i="5"/>
</calcChain>
</file>

<file path=xl/sharedStrings.xml><?xml version="1.0" encoding="utf-8"?>
<sst xmlns="http://schemas.openxmlformats.org/spreadsheetml/2006/main" count="44" uniqueCount="39">
  <si>
    <t xml:space="preserve">   PI for Lloyds by underwriting year</t>
  </si>
  <si>
    <t>Year</t>
  </si>
  <si>
    <t>Number of risks written</t>
  </si>
  <si>
    <t>Gross written premium</t>
  </si>
  <si>
    <t>Average written premium</t>
  </si>
  <si>
    <t>Gross earned premium</t>
  </si>
  <si>
    <t xml:space="preserve">   PL for Lloyds by underwriting year</t>
  </si>
  <si>
    <t>Notes:</t>
  </si>
  <si>
    <t>Gross earned premium is on a calendar year basis and all other figures are on an underwriting year basis</t>
  </si>
  <si>
    <t>Gross written premium ($)</t>
  </si>
  <si>
    <t>Average written premium ($)</t>
  </si>
  <si>
    <t>Gross earned premium ($)</t>
  </si>
  <si>
    <t>Gross written premium ($ thousand)</t>
  </si>
  <si>
    <t>Facility Business</t>
  </si>
  <si>
    <t>Non-Facility Business</t>
  </si>
  <si>
    <t>The remainder of the information in the NCPD reports relates only to non-facility business.</t>
  </si>
  <si>
    <t>Regarding the 2019 premium data please refer to comments on the revisions tab in the overview file.</t>
  </si>
  <si>
    <t>All premiums written in reporting periods</t>
  </si>
  <si>
    <t>12 months to 31 December 2021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</si>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</sst>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2" x14ac:knownFonts="1">
    <font>
      <sz val="10"/>
      <color indexed="8"/>
      <name val="ARIAL"/>
      <charset val="1"/>
    </font>
    <font>
      <b/>
      <sz val="8"/>
      <color indexed="9"/>
      <name val="Verdana"/>
      <family val="2"/>
    </font>
    <font>
      <sz val="7.5"/>
      <color indexed="8"/>
      <name val="Verdana"/>
      <family val="2"/>
    </font>
    <font>
      <sz val="8"/>
      <color indexed="8"/>
      <name val="Verdana"/>
      <family val="2"/>
    </font>
    <font>
      <b/>
      <sz val="12"/>
      <color theme="0"/>
      <name val="Trebuchet MS"/>
      <family val="2"/>
    </font>
    <font>
      <b/>
      <sz val="10"/>
      <color theme="0"/>
      <name val="Trebuchet MS"/>
      <family val="2"/>
    </font>
    <font>
      <sz val="10"/>
      <color theme="1"/>
      <name val="Trebuchet MS"/>
      <family val="2"/>
    </font>
    <font>
      <sz val="11"/>
      <color theme="1"/>
      <name val="Trebuchet MS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2"/>
      <color theme="1"/>
      <name val="Trebuchet MS"/>
      <family val="2"/>
    </font>
    <font>
      <sz val="11"/>
      <color theme="1"/>
      <name val="DIN OT Light"/>
      <family val="2"/>
    </font>
  </fonts>
  <fills count="3">
    <fill>
      <patternFill patternType="none"/>
    </fill>
    <fill>
      <patternFill patternType="gray125"/>
    </fill>
    <fill>
      <patternFill patternType="solid">
        <fgColor rgb="FF222C6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top"/>
    </xf>
    <xf numFmtId="0" fontId="7" fillId="0" borderId="0"/>
    <xf numFmtId="43" fontId="7" fillId="0" borderId="0" applyFont="0" applyFill="0" applyBorder="0" applyAlignment="0" applyProtection="0"/>
    <xf numFmtId="0" fontId="8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6">
    <xf numFmtId="0" fontId="0" fillId="0" borderId="0" xfId="0">
      <alignment vertical="top"/>
    </xf>
    <xf numFmtId="3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 wrapText="1" readingOrder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right" indent="1"/>
    </xf>
    <xf numFmtId="0" fontId="6" fillId="0" borderId="0" xfId="0" applyFont="1" applyAlignment="1">
      <alignment horizontal="left"/>
    </xf>
    <xf numFmtId="0" fontId="6" fillId="0" borderId="0" xfId="0" applyNumberFormat="1" applyFont="1" applyAlignment="1">
      <alignment horizontal="center"/>
    </xf>
    <xf numFmtId="0" fontId="4" fillId="2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7" fillId="0" borderId="0" xfId="1"/>
    <xf numFmtId="164" fontId="0" fillId="0" borderId="0" xfId="2" applyNumberFormat="1" applyFont="1"/>
    <xf numFmtId="0" fontId="7" fillId="0" borderId="1" xfId="1" applyBorder="1"/>
    <xf numFmtId="164" fontId="7" fillId="0" borderId="0" xfId="1" applyNumberFormat="1"/>
    <xf numFmtId="165" fontId="7" fillId="0" borderId="0" xfId="4" applyNumberFormat="1" applyFont="1"/>
    <xf numFmtId="0" fontId="10" fillId="0" borderId="0" xfId="1" applyFont="1"/>
    <xf numFmtId="0" fontId="7" fillId="0" borderId="0" xfId="1" applyFont="1"/>
    <xf numFmtId="3" fontId="0" fillId="0" borderId="0" xfId="0" applyNumberFormat="1">
      <alignment vertical="top"/>
    </xf>
    <xf numFmtId="164" fontId="11" fillId="0" borderId="0" xfId="5" applyNumberFormat="1" applyFont="1" applyFill="1"/>
    <xf numFmtId="43" fontId="7" fillId="0" borderId="0" xfId="1" applyNumberFormat="1"/>
    <xf numFmtId="164" fontId="0" fillId="0" borderId="1" xfId="2" applyNumberFormat="1" applyFont="1" applyFill="1" applyBorder="1"/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</cellXfs>
  <cellStyles count="6">
    <cellStyle name="Comma" xfId="5" builtinId="3"/>
    <cellStyle name="Comma 2" xfId="2" xr:uid="{00000000-0005-0000-0000-000000000000}"/>
    <cellStyle name="Normal" xfId="0" builtinId="0"/>
    <cellStyle name="Normal 2" xfId="1" xr:uid="{00000000-0005-0000-0000-000002000000}"/>
    <cellStyle name="Normal 3" xfId="3" xr:uid="{00000000-0005-0000-0000-000031000000}"/>
    <cellStyle name="Percent" xfId="4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C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olidFill>
              <a:srgbClr val="0070C0"/>
            </a:solidFill>
          </c:spPr>
          <c:dPt>
            <c:idx val="0"/>
            <c:bubble3D val="0"/>
            <c:explosion val="3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667-488F-A781-35FC24EFE76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D04-44E6-9C2E-57C9934DC90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38C55A9-FCB4-4BC5-953F-234046C1CA8D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5B0E1A4A-F10D-4416-B84A-FBA95CC10D0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0667-488F-A781-35FC24EFE76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D305966-299B-4B4A-BE02-2C41DCC23BBA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6C98FCB0-4F4B-4DBB-A441-DBFBFD1A5D8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6D04-44E6-9C2E-57C9934DC9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Highlights!$E$23:$E$24</c:f>
              <c:strCache>
                <c:ptCount val="2"/>
                <c:pt idx="0">
                  <c:v>Facility Business</c:v>
                </c:pt>
                <c:pt idx="1">
                  <c:v>Non-Facility Business</c:v>
                </c:pt>
              </c:strCache>
            </c:strRef>
          </c:cat>
          <c:val>
            <c:numRef>
              <c:f>Highlights!$F$23:$F$24</c:f>
              <c:numCache>
                <c:formatCode>0.0%</c:formatCode>
                <c:ptCount val="2"/>
                <c:pt idx="0">
                  <c:v>0.40399088101439884</c:v>
                </c:pt>
                <c:pt idx="1">
                  <c:v>0.59600911898560116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67-488F-A781-35FC24EFE76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6</xdr:col>
      <xdr:colOff>476250</xdr:colOff>
      <xdr:row>19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E2FF3EF-199F-424E-9674-0468F2D704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9"/>
  <sheetViews>
    <sheetView showGridLines="0" tabSelected="1" workbookViewId="0"/>
  </sheetViews>
  <sheetFormatPr defaultColWidth="8.85546875" defaultRowHeight="16.5" x14ac:dyDescent="0.3"/>
  <cols>
    <col min="1" max="3" width="8.85546875" style="13"/>
    <col min="4" max="4" width="13.85546875" style="13" bestFit="1" customWidth="1"/>
    <col min="5" max="5" width="14.85546875" style="13" bestFit="1" customWidth="1"/>
    <col min="6" max="9" width="8.85546875" style="13"/>
    <col min="10" max="10" width="13.7109375" style="13" bestFit="1" customWidth="1"/>
    <col min="11" max="16384" width="8.85546875" style="13"/>
  </cols>
  <sheetData>
    <row r="2" spans="1:1" ht="18" x14ac:dyDescent="0.35">
      <c r="A2" s="18" t="s">
        <v>17</v>
      </c>
    </row>
    <row r="3" spans="1:1" x14ac:dyDescent="0.3">
      <c r="A3" s="19" t="s">
        <v>18</v>
      </c>
    </row>
    <row r="22" spans="1:10" ht="18" x14ac:dyDescent="0.3">
      <c r="A22" s="11" t="s">
        <v>12</v>
      </c>
      <c r="B22" s="11"/>
      <c r="C22" s="11"/>
      <c r="D22" s="11"/>
      <c r="E22" s="12"/>
      <c r="F22" s="12"/>
      <c r="G22" s="12"/>
      <c r="H22" s="12"/>
      <c r="I22" s="12"/>
      <c r="J22" s="12"/>
    </row>
    <row r="23" spans="1:10" x14ac:dyDescent="0.3">
      <c r="A23" s="13" t="s">
        <v>13</v>
      </c>
      <c r="D23" s="14">
        <v>517806.10600000003</v>
      </c>
      <c r="E23" s="13" t="str">
        <f>A23</f>
        <v>Facility Business</v>
      </c>
      <c r="F23" s="17">
        <f>D23/D25</f>
        <v>0.40399088101439884</v>
      </c>
      <c r="I23" s="21"/>
      <c r="J23" s="22"/>
    </row>
    <row r="24" spans="1:10" x14ac:dyDescent="0.3">
      <c r="A24" s="15" t="s">
        <v>14</v>
      </c>
      <c r="B24" s="15"/>
      <c r="C24" s="15"/>
      <c r="D24" s="23">
        <f>+(PL!C22+PI!C22)/1000</f>
        <v>763921.10699999996</v>
      </c>
      <c r="E24" s="13" t="str">
        <f>A24</f>
        <v>Non-Facility Business</v>
      </c>
      <c r="F24" s="17">
        <f>D24/D25</f>
        <v>0.59600911898560116</v>
      </c>
      <c r="I24" s="21"/>
      <c r="J24" s="22"/>
    </row>
    <row r="25" spans="1:10" x14ac:dyDescent="0.3">
      <c r="D25" s="14">
        <f>SUM(D23:D24)</f>
        <v>1281727.213</v>
      </c>
      <c r="E25" s="16"/>
      <c r="J25" s="16"/>
    </row>
    <row r="28" spans="1:10" x14ac:dyDescent="0.3">
      <c r="A28" s="13" t="s">
        <v>7</v>
      </c>
    </row>
    <row r="29" spans="1:10" x14ac:dyDescent="0.3">
      <c r="A29" s="13" t="s">
        <v>15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/>
  </sheetPr>
  <dimension ref="A1:J27"/>
  <sheetViews>
    <sheetView showGridLines="0" showOutlineSymbols="0" workbookViewId="0">
      <selection sqref="A1:E1"/>
    </sheetView>
  </sheetViews>
  <sheetFormatPr defaultColWidth="6.85546875" defaultRowHeight="12.75" x14ac:dyDescent="0.2"/>
  <cols>
    <col min="1" max="1" width="12" customWidth="1"/>
    <col min="2" max="2" width="21.140625" customWidth="1"/>
    <col min="3" max="3" width="23.42578125" bestFit="1" customWidth="1"/>
    <col min="4" max="4" width="25.85546875" bestFit="1" customWidth="1"/>
    <col min="5" max="5" width="23.140625" bestFit="1" customWidth="1"/>
    <col min="6" max="6" width="1.140625" customWidth="1"/>
    <col min="10" max="10" width="11.140625" bestFit="1" customWidth="1"/>
  </cols>
  <sheetData>
    <row r="1" spans="1:6" ht="18" x14ac:dyDescent="0.2">
      <c r="A1" s="24" t="s">
        <v>6</v>
      </c>
      <c r="B1" s="24"/>
      <c r="C1" s="24"/>
      <c r="D1" s="24"/>
      <c r="E1" s="24"/>
    </row>
    <row r="2" spans="1:6" x14ac:dyDescent="0.2">
      <c r="A2" s="25"/>
      <c r="B2" s="25"/>
      <c r="C2" s="25"/>
      <c r="D2" s="25"/>
      <c r="E2" s="25"/>
    </row>
    <row r="3" spans="1:6" ht="15" x14ac:dyDescent="0.2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2"/>
    </row>
    <row r="4" spans="1:6" ht="15" x14ac:dyDescent="0.3">
      <c r="A4" s="10" t="s">
        <v>19</v>
      </c>
      <c r="B4" s="8">
        <v>512</v>
      </c>
      <c r="C4" s="8">
        <v>102915133</v>
      </c>
      <c r="D4" s="8">
        <v>201006.119140625</v>
      </c>
      <c r="E4" s="8">
        <v>35050413</v>
      </c>
      <c r="F4" s="1"/>
    </row>
    <row r="5" spans="1:6" ht="15" x14ac:dyDescent="0.3">
      <c r="A5" s="10" t="s">
        <v>20</v>
      </c>
      <c r="B5" s="8">
        <v>677</v>
      </c>
      <c r="C5" s="8">
        <v>115445087</v>
      </c>
      <c r="D5" s="8">
        <v>170524.50073855199</v>
      </c>
      <c r="E5" s="8">
        <v>102305771</v>
      </c>
      <c r="F5" s="1"/>
    </row>
    <row r="6" spans="1:6" ht="15" x14ac:dyDescent="0.3">
      <c r="A6" s="10" t="s">
        <v>21</v>
      </c>
      <c r="B6" s="8">
        <v>740</v>
      </c>
      <c r="C6" s="8">
        <v>104810934</v>
      </c>
      <c r="D6" s="8">
        <v>141636.39729729699</v>
      </c>
      <c r="E6" s="8">
        <v>109862062</v>
      </c>
      <c r="F6" s="1"/>
    </row>
    <row r="7" spans="1:6" ht="15" x14ac:dyDescent="0.3">
      <c r="A7" s="10" t="s">
        <v>22</v>
      </c>
      <c r="B7" s="8">
        <v>924</v>
      </c>
      <c r="C7" s="8">
        <v>109444082</v>
      </c>
      <c r="D7" s="8">
        <v>118445.97619047599</v>
      </c>
      <c r="E7" s="8">
        <v>100255198</v>
      </c>
      <c r="F7" s="1"/>
    </row>
    <row r="8" spans="1:6" ht="15" x14ac:dyDescent="0.3">
      <c r="A8" s="10" t="s">
        <v>23</v>
      </c>
      <c r="B8" s="8">
        <v>804</v>
      </c>
      <c r="C8" s="8">
        <v>100924768</v>
      </c>
      <c r="D8" s="8">
        <v>125528.31840796</v>
      </c>
      <c r="E8" s="8">
        <v>100266337</v>
      </c>
      <c r="F8" s="1"/>
    </row>
    <row r="9" spans="1:6" ht="15" x14ac:dyDescent="0.3">
      <c r="A9" s="10" t="s">
        <v>24</v>
      </c>
      <c r="B9" s="8">
        <v>1054</v>
      </c>
      <c r="C9" s="8">
        <v>106795875</v>
      </c>
      <c r="D9" s="8">
        <v>101324.35958254299</v>
      </c>
      <c r="E9" s="8">
        <v>98703457</v>
      </c>
      <c r="F9" s="1"/>
    </row>
    <row r="10" spans="1:6" ht="15" x14ac:dyDescent="0.3">
      <c r="A10" s="10" t="s">
        <v>25</v>
      </c>
      <c r="B10" s="8">
        <v>949</v>
      </c>
      <c r="C10" s="8">
        <v>103617858</v>
      </c>
      <c r="D10" s="8">
        <v>109186.362486828</v>
      </c>
      <c r="E10" s="8">
        <v>99327765</v>
      </c>
      <c r="F10" s="1"/>
    </row>
    <row r="11" spans="1:6" ht="15" x14ac:dyDescent="0.3">
      <c r="A11" s="10" t="s">
        <v>26</v>
      </c>
      <c r="B11" s="8">
        <v>1268</v>
      </c>
      <c r="C11" s="8">
        <v>109668099</v>
      </c>
      <c r="D11" s="8">
        <v>86489.037066246005</v>
      </c>
      <c r="E11" s="8">
        <v>109677344</v>
      </c>
      <c r="F11" s="1"/>
    </row>
    <row r="12" spans="1:6" ht="15" x14ac:dyDescent="0.3">
      <c r="A12" s="10" t="s">
        <v>27</v>
      </c>
      <c r="B12" s="8">
        <v>1437</v>
      </c>
      <c r="C12" s="8">
        <v>116729669</v>
      </c>
      <c r="D12" s="8">
        <v>81231.502435629794</v>
      </c>
      <c r="E12" s="8">
        <v>108916729</v>
      </c>
      <c r="F12" s="1"/>
    </row>
    <row r="13" spans="1:6" ht="15" x14ac:dyDescent="0.3">
      <c r="A13" s="10" t="s">
        <v>28</v>
      </c>
      <c r="B13" s="8">
        <v>1562</v>
      </c>
      <c r="C13" s="8">
        <v>107522471</v>
      </c>
      <c r="D13" s="8">
        <v>68836.409090909103</v>
      </c>
      <c r="E13" s="8">
        <v>111697455</v>
      </c>
      <c r="F13" s="1"/>
    </row>
    <row r="14" spans="1:6" ht="15" x14ac:dyDescent="0.3">
      <c r="A14" s="10" t="s">
        <v>29</v>
      </c>
      <c r="B14" s="8">
        <v>1486</v>
      </c>
      <c r="C14" s="8">
        <v>96701188</v>
      </c>
      <c r="D14" s="8">
        <v>65074.823687752403</v>
      </c>
      <c r="E14" s="8">
        <v>105118010</v>
      </c>
      <c r="F14" s="1"/>
    </row>
    <row r="15" spans="1:6" ht="15" x14ac:dyDescent="0.3">
      <c r="A15" s="10" t="s">
        <v>30</v>
      </c>
      <c r="B15" s="8">
        <v>1823</v>
      </c>
      <c r="C15" s="8">
        <v>95336685</v>
      </c>
      <c r="D15" s="8">
        <v>52296.5907844213</v>
      </c>
      <c r="E15" s="8">
        <v>92257050</v>
      </c>
      <c r="F15" s="1"/>
    </row>
    <row r="16" spans="1:6" ht="15" x14ac:dyDescent="0.3">
      <c r="A16" s="10" t="s">
        <v>31</v>
      </c>
      <c r="B16" s="8">
        <v>1687</v>
      </c>
      <c r="C16" s="8">
        <v>96113591</v>
      </c>
      <c r="D16" s="8">
        <v>56973.082987551898</v>
      </c>
      <c r="E16" s="8">
        <v>91820139</v>
      </c>
      <c r="F16" s="1"/>
    </row>
    <row r="17" spans="1:10" ht="15" x14ac:dyDescent="0.3">
      <c r="A17" s="10" t="s">
        <v>32</v>
      </c>
      <c r="B17" s="8">
        <v>1461</v>
      </c>
      <c r="C17" s="8">
        <v>74379472</v>
      </c>
      <c r="D17" s="8">
        <v>50909.9739904175</v>
      </c>
      <c r="E17" s="8">
        <v>82201293</v>
      </c>
      <c r="F17" s="1"/>
    </row>
    <row r="18" spans="1:10" ht="15" x14ac:dyDescent="0.3">
      <c r="A18" s="10" t="s">
        <v>33</v>
      </c>
      <c r="B18" s="8">
        <v>1140</v>
      </c>
      <c r="C18" s="8">
        <v>99548763</v>
      </c>
      <c r="D18" s="8">
        <v>87323.476315789507</v>
      </c>
      <c r="E18" s="8">
        <v>72533779</v>
      </c>
      <c r="F18" s="1"/>
    </row>
    <row r="19" spans="1:10" ht="15" x14ac:dyDescent="0.3">
      <c r="A19" s="10" t="s">
        <v>34</v>
      </c>
      <c r="B19" s="8">
        <v>1475</v>
      </c>
      <c r="C19" s="8">
        <v>84461222</v>
      </c>
      <c r="D19" s="8">
        <v>57261.845423728802</v>
      </c>
      <c r="E19" s="8">
        <v>111595692</v>
      </c>
      <c r="F19" s="1"/>
    </row>
    <row r="20" spans="1:10" ht="15" x14ac:dyDescent="0.3">
      <c r="A20" s="10" t="s">
        <v>35</v>
      </c>
      <c r="B20" s="8">
        <v>1639</v>
      </c>
      <c r="C20" s="8">
        <v>112373645</v>
      </c>
      <c r="D20" s="8">
        <v>68562.321537522905</v>
      </c>
      <c r="E20" s="8">
        <v>92800820</v>
      </c>
      <c r="F20" s="1"/>
    </row>
    <row r="21" spans="1:10" ht="15" x14ac:dyDescent="0.3">
      <c r="A21" s="10" t="s">
        <v>36</v>
      </c>
      <c r="B21" s="8">
        <v>2012</v>
      </c>
      <c r="C21" s="8">
        <v>131347893</v>
      </c>
      <c r="D21" s="8">
        <v>65282.252982107399</v>
      </c>
      <c r="E21" s="8">
        <v>117399391</v>
      </c>
      <c r="F21" s="1"/>
      <c r="J21" s="20"/>
    </row>
    <row r="22" spans="1:10" ht="15" x14ac:dyDescent="0.3">
      <c r="A22" s="10" t="s">
        <v>37</v>
      </c>
      <c r="B22" s="8">
        <v>3511</v>
      </c>
      <c r="C22" s="8">
        <v>227384224</v>
      </c>
      <c r="D22" s="8">
        <v>64763.3790942751</v>
      </c>
      <c r="E22" s="8">
        <v>159760422</v>
      </c>
      <c r="F22" s="1"/>
      <c r="J22" s="20"/>
    </row>
    <row r="23" spans="1:10" ht="15" x14ac:dyDescent="0.3">
      <c r="A23" s="10" t="s">
        <v>38</v>
      </c>
      <c r="B23" s="8">
        <v>3304</v>
      </c>
      <c r="C23" s="8">
        <v>234743278</v>
      </c>
      <c r="D23" s="8">
        <v>71048.207627118594</v>
      </c>
      <c r="E23" s="8">
        <v>244178258</v>
      </c>
      <c r="F23" s="1"/>
    </row>
    <row r="24" spans="1:10" ht="15" x14ac:dyDescent="0.3">
      <c r="A24" s="10"/>
      <c r="B24" s="8"/>
      <c r="C24" s="8"/>
      <c r="D24" s="8"/>
      <c r="E24" s="8"/>
      <c r="F24" s="1"/>
    </row>
    <row r="25" spans="1:10" ht="15" x14ac:dyDescent="0.3">
      <c r="A25" s="9" t="s">
        <v>7</v>
      </c>
    </row>
    <row r="26" spans="1:10" ht="15" x14ac:dyDescent="0.3">
      <c r="A26" s="9" t="s">
        <v>8</v>
      </c>
      <c r="B26" s="6"/>
      <c r="C26" s="6"/>
      <c r="D26" s="6"/>
    </row>
    <row r="27" spans="1:10" ht="15" x14ac:dyDescent="0.3">
      <c r="A27" s="9" t="s">
        <v>16</v>
      </c>
    </row>
  </sheetData>
  <mergeCells count="2">
    <mergeCell ref="A1:E1"/>
    <mergeCell ref="A2:E2"/>
  </mergeCells>
  <pageMargins left="0.25" right="0.25" top="0.25" bottom="0.25" header="0" footer="0"/>
  <pageSetup paperSize="9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/>
  </sheetPr>
  <dimension ref="A1:F27"/>
  <sheetViews>
    <sheetView showGridLines="0" showOutlineSymbols="0" workbookViewId="0">
      <selection activeCell="B22" sqref="B22"/>
    </sheetView>
  </sheetViews>
  <sheetFormatPr defaultColWidth="6.85546875" defaultRowHeight="12.75" x14ac:dyDescent="0.2"/>
  <cols>
    <col min="1" max="1" width="12" customWidth="1"/>
    <col min="2" max="2" width="21.140625" customWidth="1"/>
    <col min="3" max="3" width="23.42578125" bestFit="1" customWidth="1"/>
    <col min="4" max="4" width="25.85546875" bestFit="1" customWidth="1"/>
    <col min="5" max="5" width="23.140625" bestFit="1" customWidth="1"/>
    <col min="6" max="6" width="1.140625" customWidth="1"/>
  </cols>
  <sheetData>
    <row r="1" spans="1:6" ht="18" x14ac:dyDescent="0.2">
      <c r="A1" s="24" t="s">
        <v>0</v>
      </c>
      <c r="B1" s="24"/>
      <c r="C1" s="24"/>
      <c r="D1" s="24"/>
      <c r="E1" s="24"/>
      <c r="F1" s="5"/>
    </row>
    <row r="2" spans="1:6" x14ac:dyDescent="0.2">
      <c r="A2" s="25"/>
      <c r="B2" s="25"/>
      <c r="C2" s="25"/>
      <c r="D2" s="25"/>
      <c r="E2" s="25"/>
    </row>
    <row r="3" spans="1:6" ht="15" x14ac:dyDescent="0.2">
      <c r="A3" s="3" t="s">
        <v>1</v>
      </c>
      <c r="B3" s="4" t="s">
        <v>2</v>
      </c>
      <c r="C3" s="4" t="s">
        <v>9</v>
      </c>
      <c r="D3" s="4" t="s">
        <v>10</v>
      </c>
      <c r="E3" s="4" t="s">
        <v>11</v>
      </c>
      <c r="F3" s="2"/>
    </row>
    <row r="4" spans="1:6" ht="15" x14ac:dyDescent="0.3">
      <c r="A4" s="10">
        <v>2003</v>
      </c>
      <c r="B4" s="8">
        <v>808</v>
      </c>
      <c r="C4" s="8">
        <v>108938366</v>
      </c>
      <c r="D4" s="8">
        <v>134824.71039604</v>
      </c>
      <c r="E4" s="8">
        <v>45952436</v>
      </c>
      <c r="F4" s="1"/>
    </row>
    <row r="5" spans="1:6" ht="15" x14ac:dyDescent="0.3">
      <c r="A5" s="10">
        <v>2004</v>
      </c>
      <c r="B5" s="8">
        <v>1026</v>
      </c>
      <c r="C5" s="8">
        <v>117952475</v>
      </c>
      <c r="D5" s="8">
        <v>114963.425925926</v>
      </c>
      <c r="E5" s="8">
        <v>108972430</v>
      </c>
      <c r="F5" s="1"/>
    </row>
    <row r="6" spans="1:6" ht="15" x14ac:dyDescent="0.3">
      <c r="A6" s="10">
        <v>2005</v>
      </c>
      <c r="B6" s="8">
        <v>1084</v>
      </c>
      <c r="C6" s="8">
        <v>127117015</v>
      </c>
      <c r="D6" s="8">
        <v>117266.61900368999</v>
      </c>
      <c r="E6" s="8">
        <v>117377361</v>
      </c>
      <c r="F6" s="1"/>
    </row>
    <row r="7" spans="1:6" ht="15" x14ac:dyDescent="0.3">
      <c r="A7" s="10">
        <v>2006</v>
      </c>
      <c r="B7" s="8">
        <v>1007</v>
      </c>
      <c r="C7" s="8">
        <v>124137744</v>
      </c>
      <c r="D7" s="8">
        <v>123274.82025819299</v>
      </c>
      <c r="E7" s="8">
        <v>115469545</v>
      </c>
      <c r="F7" s="1"/>
    </row>
    <row r="8" spans="1:6" ht="15" x14ac:dyDescent="0.3">
      <c r="A8" s="10">
        <v>2007</v>
      </c>
      <c r="B8" s="8">
        <v>948</v>
      </c>
      <c r="C8" s="8">
        <v>126746992</v>
      </c>
      <c r="D8" s="8">
        <v>133699.35864978901</v>
      </c>
      <c r="E8" s="8">
        <v>118703778</v>
      </c>
      <c r="F8" s="1"/>
    </row>
    <row r="9" spans="1:6" ht="15" x14ac:dyDescent="0.3">
      <c r="A9" s="10">
        <v>2008</v>
      </c>
      <c r="B9" s="8">
        <v>1154</v>
      </c>
      <c r="C9" s="8">
        <v>121396134</v>
      </c>
      <c r="D9" s="8">
        <v>105195.95667244399</v>
      </c>
      <c r="E9" s="8">
        <v>123613705</v>
      </c>
      <c r="F9" s="1"/>
    </row>
    <row r="10" spans="1:6" ht="15" x14ac:dyDescent="0.3">
      <c r="A10" s="10">
        <v>2009</v>
      </c>
      <c r="B10" s="8">
        <v>1285</v>
      </c>
      <c r="C10" s="8">
        <v>145188722</v>
      </c>
      <c r="D10" s="8">
        <v>112987.33229572</v>
      </c>
      <c r="E10" s="8">
        <v>132815321</v>
      </c>
      <c r="F10" s="1"/>
    </row>
    <row r="11" spans="1:6" ht="15" x14ac:dyDescent="0.3">
      <c r="A11" s="10">
        <v>2010</v>
      </c>
      <c r="B11" s="8">
        <v>2327</v>
      </c>
      <c r="C11" s="8">
        <v>163306115</v>
      </c>
      <c r="D11" s="8">
        <v>70178.820369574605</v>
      </c>
      <c r="E11" s="8">
        <v>142177512</v>
      </c>
      <c r="F11" s="1"/>
    </row>
    <row r="12" spans="1:6" ht="15" x14ac:dyDescent="0.3">
      <c r="A12" s="10">
        <v>2011</v>
      </c>
      <c r="B12" s="8">
        <v>2811</v>
      </c>
      <c r="C12" s="8">
        <v>163891355</v>
      </c>
      <c r="D12" s="8">
        <v>58303.577018854499</v>
      </c>
      <c r="E12" s="8">
        <v>152904610</v>
      </c>
      <c r="F12" s="1"/>
    </row>
    <row r="13" spans="1:6" ht="15" x14ac:dyDescent="0.3">
      <c r="A13" s="10">
        <v>2012</v>
      </c>
      <c r="B13" s="8">
        <v>3428</v>
      </c>
      <c r="C13" s="8">
        <v>164401032</v>
      </c>
      <c r="D13" s="8">
        <v>47958.294049008196</v>
      </c>
      <c r="E13" s="8">
        <v>146084880</v>
      </c>
      <c r="F13" s="1"/>
    </row>
    <row r="14" spans="1:6" ht="15" x14ac:dyDescent="0.3">
      <c r="A14" s="10">
        <v>2013</v>
      </c>
      <c r="B14" s="8">
        <v>3663</v>
      </c>
      <c r="C14" s="8">
        <v>157983856</v>
      </c>
      <c r="D14" s="8">
        <v>43129.635817635797</v>
      </c>
      <c r="E14" s="8">
        <v>144278446</v>
      </c>
      <c r="F14" s="1"/>
    </row>
    <row r="15" spans="1:6" ht="15" x14ac:dyDescent="0.3">
      <c r="A15" s="10">
        <v>2014</v>
      </c>
      <c r="B15" s="8">
        <v>4793</v>
      </c>
      <c r="C15" s="8">
        <v>151553281</v>
      </c>
      <c r="D15" s="8">
        <v>31619.712288754399</v>
      </c>
      <c r="E15" s="8">
        <v>139004889</v>
      </c>
      <c r="F15" s="1"/>
    </row>
    <row r="16" spans="1:6" ht="15" x14ac:dyDescent="0.3">
      <c r="A16" s="10">
        <v>2015</v>
      </c>
      <c r="B16" s="8">
        <v>4502</v>
      </c>
      <c r="C16" s="8">
        <v>156757678</v>
      </c>
      <c r="D16" s="8">
        <v>34819.564193691702</v>
      </c>
      <c r="E16" s="8">
        <v>132572477</v>
      </c>
      <c r="F16" s="1"/>
    </row>
    <row r="17" spans="1:6" ht="15" x14ac:dyDescent="0.3">
      <c r="A17" s="10">
        <v>2016</v>
      </c>
      <c r="B17" s="8">
        <v>5918</v>
      </c>
      <c r="C17" s="8">
        <v>168367617</v>
      </c>
      <c r="D17" s="8">
        <v>28450.0873605948</v>
      </c>
      <c r="E17" s="8">
        <v>139210307</v>
      </c>
      <c r="F17" s="1"/>
    </row>
    <row r="18" spans="1:6" ht="15" x14ac:dyDescent="0.3">
      <c r="A18" s="10">
        <v>2017</v>
      </c>
      <c r="B18" s="8">
        <v>7773</v>
      </c>
      <c r="C18" s="8">
        <v>344235342</v>
      </c>
      <c r="D18" s="8">
        <v>44286.033963720598</v>
      </c>
      <c r="E18" s="8">
        <v>161850414</v>
      </c>
      <c r="F18" s="1"/>
    </row>
    <row r="19" spans="1:6" ht="15" x14ac:dyDescent="0.3">
      <c r="A19" s="10">
        <v>2018</v>
      </c>
      <c r="B19" s="8">
        <v>10708</v>
      </c>
      <c r="C19" s="8">
        <v>342600198</v>
      </c>
      <c r="D19" s="8">
        <v>31994.7887560702</v>
      </c>
      <c r="E19" s="8">
        <v>318207907</v>
      </c>
      <c r="F19" s="1"/>
    </row>
    <row r="20" spans="1:6" ht="15" x14ac:dyDescent="0.3">
      <c r="A20" s="10">
        <v>2019</v>
      </c>
      <c r="B20" s="8">
        <v>9854</v>
      </c>
      <c r="C20" s="8">
        <v>415725688</v>
      </c>
      <c r="D20" s="8">
        <v>42188.521209660998</v>
      </c>
      <c r="E20" s="8">
        <v>298548951</v>
      </c>
      <c r="F20" s="1"/>
    </row>
    <row r="21" spans="1:6" ht="15" x14ac:dyDescent="0.3">
      <c r="A21" s="10">
        <v>2020</v>
      </c>
      <c r="B21" s="8">
        <v>10674</v>
      </c>
      <c r="C21" s="8">
        <v>565900762</v>
      </c>
      <c r="D21" s="8">
        <v>53016.7474236462</v>
      </c>
      <c r="E21" s="8">
        <v>409946261</v>
      </c>
      <c r="F21" s="1"/>
    </row>
    <row r="22" spans="1:6" ht="15" x14ac:dyDescent="0.3">
      <c r="A22" s="10">
        <v>2021</v>
      </c>
      <c r="B22" s="8">
        <v>9725</v>
      </c>
      <c r="C22" s="8">
        <v>536536883</v>
      </c>
      <c r="D22" s="8">
        <v>55170.887712082302</v>
      </c>
      <c r="E22" s="8">
        <v>497624083</v>
      </c>
      <c r="F22" s="1"/>
    </row>
    <row r="23" spans="1:6" ht="15" x14ac:dyDescent="0.3">
      <c r="A23" s="10">
        <v>2022</v>
      </c>
      <c r="B23" s="8">
        <v>8368</v>
      </c>
      <c r="C23" s="8">
        <v>459793017</v>
      </c>
      <c r="D23" s="8">
        <v>54946.584249521999</v>
      </c>
      <c r="E23" s="8">
        <v>531858823</v>
      </c>
      <c r="F23" s="1"/>
    </row>
    <row r="24" spans="1:6" ht="15" x14ac:dyDescent="0.3">
      <c r="A24" s="7"/>
      <c r="B24" s="8"/>
      <c r="C24" s="8"/>
      <c r="D24" s="8"/>
    </row>
    <row r="25" spans="1:6" ht="15" x14ac:dyDescent="0.3">
      <c r="A25" s="9" t="s">
        <v>7</v>
      </c>
      <c r="B25" s="8"/>
      <c r="C25" s="8"/>
      <c r="D25" s="8"/>
    </row>
    <row r="26" spans="1:6" ht="15" x14ac:dyDescent="0.3">
      <c r="A26" s="9" t="s">
        <v>8</v>
      </c>
      <c r="B26" s="8"/>
      <c r="C26" s="8"/>
      <c r="D26" s="8"/>
    </row>
    <row r="27" spans="1:6" ht="15" x14ac:dyDescent="0.3">
      <c r="A27" s="9"/>
    </row>
  </sheetData>
  <mergeCells count="2">
    <mergeCell ref="A1:E1"/>
    <mergeCell ref="A2:E2"/>
  </mergeCells>
  <pageMargins left="0.25" right="0.25" top="0.25" bottom="0.25" header="0" footer="0"/>
  <pageSetup paperSize="9" fitToWidth="0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73f81f-5545-4105-9cf3-1e567ff68fe4" xsi:nil="true"/>
    <lcf76f155ced4ddcb4097134ff3c332f xmlns="5e7d1d2f-1d1d-4328-b1c4-d23268d86024">
      <Terms xmlns="http://schemas.microsoft.com/office/infopath/2007/PartnerControls"/>
    </lcf76f155ced4ddcb4097134ff3c332f>
    <_Flow_SignoffStatus xmlns="5e7d1d2f-1d1d-4328-b1c4-d23268d86024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38772D2D18A4A95DEC4D9E6BF9669" ma:contentTypeVersion="16" ma:contentTypeDescription="Create a new document." ma:contentTypeScope="" ma:versionID="d6780fe004fc9162aacff95b7c8cb411">
  <xsd:schema xmlns:xsd="http://www.w3.org/2001/XMLSchema" xmlns:xs="http://www.w3.org/2001/XMLSchema" xmlns:p="http://schemas.microsoft.com/office/2006/metadata/properties" xmlns:ns1="http://schemas.microsoft.com/sharepoint/v3" xmlns:ns2="0873f81f-5545-4105-9cf3-1e567ff68fe4" xmlns:ns3="5e7d1d2f-1d1d-4328-b1c4-d23268d86024" targetNamespace="http://schemas.microsoft.com/office/2006/metadata/properties" ma:root="true" ma:fieldsID="6aad25a2d792e133e543faf9b7851d68" ns1:_="" ns2:_="" ns3:_="">
    <xsd:import namespace="http://schemas.microsoft.com/sharepoint/v3"/>
    <xsd:import namespace="0873f81f-5545-4105-9cf3-1e567ff68fe4"/>
    <xsd:import namespace="5e7d1d2f-1d1d-4328-b1c4-d23268d8602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3f81f-5545-4105-9cf3-1e567ff68f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4950e9f-e51d-461d-9678-60f115673650}" ma:internalName="TaxCatchAll" ma:showField="CatchAllData" ma:web="0873f81f-5545-4105-9cf3-1e567ff68f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d1d2f-1d1d-4328-b1c4-d23268d860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314FB1-A42A-45E8-B22A-FF21FD59B50B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814d62cb-2db6-4c25-ab62-b9075facbc11"/>
    <ds:schemaRef ds:uri="http://www.w3.org/XML/1998/namespace"/>
    <ds:schemaRef ds:uri="http://purl.org/dc/dcmitype/"/>
    <ds:schemaRef ds:uri="0873f81f-5545-4105-9cf3-1e567ff68fe4"/>
    <ds:schemaRef ds:uri="5e7d1d2f-1d1d-4328-b1c4-d23268d86024"/>
  </ds:schemaRefs>
</ds:datastoreItem>
</file>

<file path=customXml/itemProps2.xml><?xml version="1.0" encoding="utf-8"?>
<ds:datastoreItem xmlns:ds="http://schemas.openxmlformats.org/officeDocument/2006/customXml" ds:itemID="{B5DF0F86-59B4-49B6-942C-A3F36FEE9CC4}"/>
</file>

<file path=customXml/itemProps3.xml><?xml version="1.0" encoding="utf-8"?>
<ds:datastoreItem xmlns:ds="http://schemas.openxmlformats.org/officeDocument/2006/customXml" ds:itemID="{3FC5FD46-3923-49D2-B4CB-2639B9DEC2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Highlights</vt:lpstr>
      <vt:lpstr>PL</vt:lpstr>
      <vt:lpstr>PI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ncpd_level_1_-_policy_data_reports_December_2019_Lloyds</dc:title>
  <dc:creator>Peiris, Samanthi</dc:creator>
  <cp:keywords>[SEC=OFFICIAL]</cp:keywords>
  <cp:lastModifiedBy>Samanthi Peiris</cp:lastModifiedBy>
  <dcterms:created xsi:type="dcterms:W3CDTF">2019-06-19T04:29:36Z</dcterms:created>
  <dcterms:modified xsi:type="dcterms:W3CDTF">2023-07-30T21:25:18Z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Value_Header">
    <vt:lpwstr>OFFICIAL</vt:lpwstr>
  </property>
  <property fmtid="{D5CDD505-2E9C-101B-9397-08002B2CF9AE}" pid="3" name="PM_ProtectiveMarkingValue_Footer">
    <vt:lpwstr>OFFICIAL</vt:lpwstr>
  </property>
  <property fmtid="{D5CDD505-2E9C-101B-9397-08002B2CF9AE}" pid="4" name="PM_Caveats_Count">
    <vt:lpwstr>0</vt:lpwstr>
  </property>
  <property fmtid="{D5CDD505-2E9C-101B-9397-08002B2CF9AE}" pid="5" name="PM_Originator_Hash_SHA1">
    <vt:lpwstr>8ACE3AAF68E0DD4D58BD1D535408297C19DC15D5</vt:lpwstr>
  </property>
  <property fmtid="{D5CDD505-2E9C-101B-9397-08002B2CF9AE}" pid="6" name="PM_SecurityClassification">
    <vt:lpwstr>OFFICIAL</vt:lpwstr>
  </property>
  <property fmtid="{D5CDD505-2E9C-101B-9397-08002B2CF9AE}" pid="7" name="PM_DisplayValueSecClassificationWithQualifier">
    <vt:lpwstr>OFFICIAL</vt:lpwstr>
  </property>
  <property fmtid="{D5CDD505-2E9C-101B-9397-08002B2CF9AE}" pid="8" name="PM_Qualifier">
    <vt:lpwstr/>
  </property>
  <property fmtid="{D5CDD505-2E9C-101B-9397-08002B2CF9AE}" pid="9" name="PM_Hash_SHA1">
    <vt:lpwstr>70B2BC1694816C70B97590215408959091F7F005</vt:lpwstr>
  </property>
  <property fmtid="{D5CDD505-2E9C-101B-9397-08002B2CF9AE}" pid="10" name="PM_ProtectiveMarkingImage_Header">
    <vt:lpwstr>C:\Program Files\Common Files\janusNET Shared\janusSEAL\Images\DocumentSlashBlue.png</vt:lpwstr>
  </property>
  <property fmtid="{D5CDD505-2E9C-101B-9397-08002B2CF9AE}" pid="11" name="PM_InsertionValue">
    <vt:lpwstr>OFFICIAL</vt:lpwstr>
  </property>
  <property fmtid="{D5CDD505-2E9C-101B-9397-08002B2CF9AE}" pid="12" name="PM_ProtectiveMarkingImage_Footer">
    <vt:lpwstr>C:\Program Files\Common Files\janusNET Shared\janusSEAL\Images\DocumentSlashBlue.png</vt:lpwstr>
  </property>
  <property fmtid="{D5CDD505-2E9C-101B-9397-08002B2CF9AE}" pid="13" name="PM_Namespace">
    <vt:lpwstr>gov.au</vt:lpwstr>
  </property>
  <property fmtid="{D5CDD505-2E9C-101B-9397-08002B2CF9AE}" pid="14" name="PM_Version">
    <vt:lpwstr>2018.3</vt:lpwstr>
  </property>
  <property fmtid="{D5CDD505-2E9C-101B-9397-08002B2CF9AE}" pid="15" name="PM_Originating_FileId">
    <vt:lpwstr>5C4499E1AA374C9594A52330FD5F2786</vt:lpwstr>
  </property>
  <property fmtid="{D5CDD505-2E9C-101B-9397-08002B2CF9AE}" pid="16" name="PM_OriginationTimeStamp">
    <vt:lpwstr>2021-07-23T06:23:43Z</vt:lpwstr>
  </property>
  <property fmtid="{D5CDD505-2E9C-101B-9397-08002B2CF9AE}" pid="17" name="PM_Hash_Version">
    <vt:lpwstr>2018.0</vt:lpwstr>
  </property>
  <property fmtid="{D5CDD505-2E9C-101B-9397-08002B2CF9AE}" pid="18" name="PM_Hash_Salt_Prev">
    <vt:lpwstr>111FF01646C33FA5BE9D372A390DE67D</vt:lpwstr>
  </property>
  <property fmtid="{D5CDD505-2E9C-101B-9397-08002B2CF9AE}" pid="19" name="PM_Hash_Salt">
    <vt:lpwstr>7A98236CF8E1870D4D72D46EA3381F2E</vt:lpwstr>
  </property>
  <property fmtid="{D5CDD505-2E9C-101B-9397-08002B2CF9AE}" pid="20" name="PM_PrintOutPlacement_XLS">
    <vt:lpwstr/>
  </property>
  <property fmtid="{D5CDD505-2E9C-101B-9397-08002B2CF9AE}" pid="21" name="ContentTypeId">
    <vt:lpwstr>0x01010055938772D2D18A4A95DEC4D9E6BF9669</vt:lpwstr>
  </property>
  <property fmtid="{D5CDD505-2E9C-101B-9397-08002B2CF9AE}" pid="22" name="APRAPeriod">
    <vt:lpwstr>103;#Q2|e1078d15-e523-4e80-85b1-1f66782b7e62</vt:lpwstr>
  </property>
  <property fmtid="{D5CDD505-2E9C-101B-9397-08002B2CF9AE}" pid="23" name="APRAActivity">
    <vt:lpwstr>Publication</vt:lpwstr>
  </property>
  <property fmtid="{D5CDD505-2E9C-101B-9397-08002B2CF9AE}" pid="24" name="APRAYear">
    <vt:lpwstr>834;#2022|c15887ee-fc3e-4879-bd3d-5a13724ac42c</vt:lpwstr>
  </property>
  <property fmtid="{D5CDD505-2E9C-101B-9397-08002B2CF9AE}" pid="25" name="APRAIndustry">
    <vt:lpwstr>8;#GI|9e6b8d6f-8851-e311-9e2e-005056b54f10</vt:lpwstr>
  </property>
  <property fmtid="{D5CDD505-2E9C-101B-9397-08002B2CF9AE}" pid="26" name="APRAPRSG">
    <vt:lpwstr/>
  </property>
  <property fmtid="{D5CDD505-2E9C-101B-9397-08002B2CF9AE}" pid="27" name="_dlc_DocIdItemGuid">
    <vt:lpwstr>0f1cb067-09dc-40b2-9eff-1e543cc07c22</vt:lpwstr>
  </property>
  <property fmtid="{D5CDD505-2E9C-101B-9397-08002B2CF9AE}" pid="28" name="IsLocked">
    <vt:lpwstr>Yes</vt:lpwstr>
  </property>
  <property fmtid="{D5CDD505-2E9C-101B-9397-08002B2CF9AE}" pid="29" name="APRACostCentre">
    <vt:lpwstr/>
  </property>
  <property fmtid="{D5CDD505-2E9C-101B-9397-08002B2CF9AE}" pid="30" name="IT system type">
    <vt:lpwstr/>
  </property>
  <property fmtid="{D5CDD505-2E9C-101B-9397-08002B2CF9AE}" pid="31" name="APRACategory">
    <vt:lpwstr/>
  </property>
  <property fmtid="{D5CDD505-2E9C-101B-9397-08002B2CF9AE}" pid="32" name="APRADocumentType">
    <vt:lpwstr>Data</vt:lpwstr>
  </property>
  <property fmtid="{D5CDD505-2E9C-101B-9397-08002B2CF9AE}" pid="33" name="APRAStatus">
    <vt:lpwstr>Draft</vt:lpwstr>
  </property>
  <property fmtid="{D5CDD505-2E9C-101B-9397-08002B2CF9AE}" pid="34" name="APRAEntityAdviceSupport">
    <vt:lpwstr/>
  </property>
  <property fmtid="{D5CDD505-2E9C-101B-9397-08002B2CF9AE}" pid="35" name="APRALegislation">
    <vt:lpwstr/>
  </property>
  <property fmtid="{D5CDD505-2E9C-101B-9397-08002B2CF9AE}" pid="36" name="APRAExternalOrganisation">
    <vt:lpwstr/>
  </property>
  <property fmtid="{D5CDD505-2E9C-101B-9397-08002B2CF9AE}" pid="37" name="APRAIRTR">
    <vt:lpwstr/>
  </property>
  <property fmtid="{D5CDD505-2E9C-101B-9397-08002B2CF9AE}" pid="38" name="RecordPoint_WorkflowType">
    <vt:lpwstr>ActiveSubmitStub</vt:lpwstr>
  </property>
  <property fmtid="{D5CDD505-2E9C-101B-9397-08002B2CF9AE}" pid="39" name="RecordPoint_ActiveItemWebId">
    <vt:lpwstr>{ad6dddf9-383b-42a4-9cb2-33e024a97839}</vt:lpwstr>
  </property>
  <property fmtid="{D5CDD505-2E9C-101B-9397-08002B2CF9AE}" pid="40" name="RecordPoint_ActiveItemSiteId">
    <vt:lpwstr>{99f7d170-f886-4b78-8389-87e4657e4bc8}</vt:lpwstr>
  </property>
  <property fmtid="{D5CDD505-2E9C-101B-9397-08002B2CF9AE}" pid="41" name="RecordPoint_ActiveItemListId">
    <vt:lpwstr>{61fbfb6e-bac9-459c-9569-360598f35847}</vt:lpwstr>
  </property>
  <property fmtid="{D5CDD505-2E9C-101B-9397-08002B2CF9AE}" pid="42" name="RecordPoint_ActiveItemUniqueId">
    <vt:lpwstr>{0f1cb067-09dc-40b2-9eff-1e543cc07c22}</vt:lpwstr>
  </property>
  <property fmtid="{D5CDD505-2E9C-101B-9397-08002B2CF9AE}" pid="43" name="RecordPoint_RecordNumberSubmitted">
    <vt:lpwstr>R0001617795</vt:lpwstr>
  </property>
  <property fmtid="{D5CDD505-2E9C-101B-9397-08002B2CF9AE}" pid="44" name="RecordPoint_SubmissionCompleted">
    <vt:lpwstr>2022-07-24T13:24:52.1231938+10:00</vt:lpwstr>
  </property>
  <property fmtid="{D5CDD505-2E9C-101B-9397-08002B2CF9AE}" pid="45" name="PM_SecurityClassification_Prev">
    <vt:lpwstr>OFFICIAL</vt:lpwstr>
  </property>
  <property fmtid="{D5CDD505-2E9C-101B-9397-08002B2CF9AE}" pid="46" name="PM_Qualifier_Prev">
    <vt:lpwstr/>
  </property>
  <property fmtid="{D5CDD505-2E9C-101B-9397-08002B2CF9AE}" pid="47" name="PM_Note">
    <vt:lpwstr/>
  </property>
  <property fmtid="{D5CDD505-2E9C-101B-9397-08002B2CF9AE}" pid="48" name="PM_Markers">
    <vt:lpwstr/>
  </property>
  <property fmtid="{D5CDD505-2E9C-101B-9397-08002B2CF9AE}" pid="49" name="RecordPoint_SubmissionDate">
    <vt:lpwstr/>
  </property>
  <property fmtid="{D5CDD505-2E9C-101B-9397-08002B2CF9AE}" pid="50" name="RecordPoint_ActiveItemMoved">
    <vt:lpwstr/>
  </property>
  <property fmtid="{D5CDD505-2E9C-101B-9397-08002B2CF9AE}" pid="51" name="RecordPoint_RecordFormat">
    <vt:lpwstr/>
  </property>
  <property fmtid="{D5CDD505-2E9C-101B-9397-08002B2CF9AE}" pid="52" name="APRASecurityClassification">
    <vt:lpwstr>OFFICIAL</vt:lpwstr>
  </property>
  <property fmtid="{D5CDD505-2E9C-101B-9397-08002B2CF9AE}" pid="53" name="DocumentSetDescription">
    <vt:lpwstr/>
  </property>
  <property fmtid="{D5CDD505-2E9C-101B-9397-08002B2CF9AE}" pid="54" name="MediaServiceImageTags">
    <vt:lpwstr/>
  </property>
  <property fmtid="{D5CDD505-2E9C-101B-9397-08002B2CF9AE}" pid="55" name="_ExtendedDescription">
    <vt:lpwstr/>
  </property>
  <property fmtid="{D5CDD505-2E9C-101B-9397-08002B2CF9AE}" pid="56" name="URL">
    <vt:lpwstr/>
  </property>
  <property fmtid="{D5CDD505-2E9C-101B-9397-08002B2CF9AE}" pid="57" name="MSIP_Label_99f366a8-7720-4340-a6ff-ef1500b3ed99_Enabled">
    <vt:lpwstr>True</vt:lpwstr>
  </property>
  <property fmtid="{D5CDD505-2E9C-101B-9397-08002B2CF9AE}" pid="58" name="MSIP_Label_99f366a8-7720-4340-a6ff-ef1500b3ed99_Removed">
    <vt:lpwstr>False</vt:lpwstr>
  </property>
  <property fmtid="{D5CDD505-2E9C-101B-9397-08002B2CF9AE}" pid="59" name="MSIP_Label_99f366a8-7720-4340-a6ff-ef1500b3ed99_ActionId">
    <vt:lpwstr>d64432e7-9d33-4724-a06e-b891b9e75452</vt:lpwstr>
  </property>
  <property fmtid="{D5CDD505-2E9C-101B-9397-08002B2CF9AE}" pid="60" name="MSIP_Label_99f366a8-7720-4340-a6ff-ef1500b3ed99_Name">
    <vt:lpwstr>OFFICIAL - Sensitive \ OFFICIAL - Sensitive</vt:lpwstr>
  </property>
  <property fmtid="{D5CDD505-2E9C-101B-9397-08002B2CF9AE}" pid="61" name="MSIP_Label_99f366a8-7720-4340-a6ff-ef1500b3ed99_SetDate">
    <vt:lpwstr>2023-04-18T01:04:26Z</vt:lpwstr>
  </property>
  <property fmtid="{D5CDD505-2E9C-101B-9397-08002B2CF9AE}" pid="62" name="MSIP_Label_99f366a8-7720-4340-a6ff-ef1500b3ed99_SiteId">
    <vt:lpwstr>c05e3ffd-b491-4431-9809-e61d4dc78816</vt:lpwstr>
  </property>
  <property fmtid="{D5CDD505-2E9C-101B-9397-08002B2CF9AE}" pid="63" name="MSIP_Label_99f366a8-7720-4340-a6ff-ef1500b3ed99_Parent">
    <vt:lpwstr>979e419e-e8b2-4040-9aa9-4bb9c70090d7</vt:lpwstr>
  </property>
  <property fmtid="{D5CDD505-2E9C-101B-9397-08002B2CF9AE}" pid="64" name="MSIP_Label_99f366a8-7720-4340-a6ff-ef1500b3ed99_Extended_MSFT_Method">
    <vt:lpwstr>Standard</vt:lpwstr>
  </property>
  <property fmtid="{D5CDD505-2E9C-101B-9397-08002B2CF9AE}" pid="65" name="MSIP_Label_979e419e-e8b2-4040-9aa9-4bb9c70090d7_Enabled">
    <vt:lpwstr>True</vt:lpwstr>
  </property>
  <property fmtid="{D5CDD505-2E9C-101B-9397-08002B2CF9AE}" pid="66" name="MSIP_Label_979e419e-e8b2-4040-9aa9-4bb9c70090d7_SiteId">
    <vt:lpwstr>c05e3ffd-b491-4431-9809-e61d4dc78816</vt:lpwstr>
  </property>
  <property fmtid="{D5CDD505-2E9C-101B-9397-08002B2CF9AE}" pid="67" name="MSIP_Label_979e419e-e8b2-4040-9aa9-4bb9c70090d7_SetDate">
    <vt:lpwstr>2023-04-18T01:04:26Z</vt:lpwstr>
  </property>
  <property fmtid="{D5CDD505-2E9C-101B-9397-08002B2CF9AE}" pid="68" name="MSIP_Label_979e419e-e8b2-4040-9aa9-4bb9c70090d7_Name">
    <vt:lpwstr>OFFICIAL - Sensitive</vt:lpwstr>
  </property>
  <property fmtid="{D5CDD505-2E9C-101B-9397-08002B2CF9AE}" pid="69" name="MSIP_Label_979e419e-e8b2-4040-9aa9-4bb9c70090d7_ActionId">
    <vt:lpwstr>6e56a30c-77d0-4022-a2c3-da9f6d91b4d1</vt:lpwstr>
  </property>
  <property fmtid="{D5CDD505-2E9C-101B-9397-08002B2CF9AE}" pid="70" name="MSIP_Label_979e419e-e8b2-4040-9aa9-4bb9c70090d7_Extended_MSFT_Method">
    <vt:lpwstr>Standard</vt:lpwstr>
  </property>
  <property fmtid="{D5CDD505-2E9C-101B-9397-08002B2CF9AE}" pid="71" name="Sensitivity">
    <vt:lpwstr>OFFICIAL - Sensitive \ OFFICIAL - Sensitive OFFICIAL - Sensitive</vt:lpwstr>
  </property>
</Properties>
</file>