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ernal.apra.gov.au\users$\Sydney\jxnals\Desktop\Downloads\"/>
    </mc:Choice>
  </mc:AlternateContent>
  <xr:revisionPtr revIDLastSave="0" documentId="8_{415650E7-ED00-4A06-8A0F-0146FEF439EF}" xr6:coauthVersionLast="47" xr6:coauthVersionMax="47" xr10:uidLastSave="{00000000-0000-0000-0000-000000000000}"/>
  <bookViews>
    <workbookView xWindow="3758" yWindow="0" windowWidth="15390" windowHeight="9532" tabRatio="956" xr2:uid="{AB64F0D9-F07F-4DDB-A01A-E9156AC64952}"/>
  </bookViews>
  <sheets>
    <sheet name="EntityDetails" sheetId="10" r:id="rId1"/>
    <sheet name="GRS_115_0_G_Table_1" sheetId="11" r:id="rId2"/>
    <sheet name="GRS_115_0_G_Table_2" sheetId="12" r:id="rId3"/>
    <sheet name="GRS_115_0_G_Table_3" sheetId="13" r:id="rId4"/>
    <sheet name="GRS_115_0_G_Table_4" sheetId="14" r:id="rId5"/>
    <sheet name="GRS_115_0_G_Table_5" sheetId="15" r:id="rId6"/>
    <sheet name="GRS_115_0_G_Table_6" sheetId="16" r:id="rId7"/>
    <sheet name="GRS_115_0_G_Table_7" sheetId="17" r:id="rId8"/>
    <sheet name="GRS_115_0_G_Table_8" sheetId="18" r:id="rId9"/>
    <sheet name="GRS_115_0_G_Table_9" sheetId="19" r:id="rId10"/>
    <sheet name="GRS_115_0_G_Table_10" sheetId="20" r:id="rId11"/>
    <sheet name="Playback" sheetId="2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4" i="21" l="1"/>
  <c r="L117" i="21"/>
  <c r="I140" i="21"/>
  <c r="I143" i="21"/>
  <c r="I144" i="21"/>
  <c r="C144" i="21"/>
  <c r="D143" i="21"/>
  <c r="C143" i="21"/>
  <c r="C142" i="21"/>
  <c r="D141" i="21"/>
  <c r="C141" i="21"/>
  <c r="C140" i="21"/>
  <c r="D139" i="21"/>
  <c r="C139" i="21"/>
  <c r="C138" i="21"/>
  <c r="E137" i="21"/>
  <c r="D137" i="21"/>
  <c r="B142" i="21"/>
  <c r="B139" i="21"/>
  <c r="B138" i="21"/>
  <c r="E135" i="21"/>
  <c r="I134" i="21"/>
  <c r="F134" i="21"/>
  <c r="I133" i="21"/>
  <c r="D133" i="21"/>
  <c r="C133" i="21"/>
  <c r="D132" i="21"/>
  <c r="F131" i="21"/>
  <c r="E131" i="21"/>
  <c r="F130" i="21"/>
  <c r="E130" i="21"/>
  <c r="C130" i="21"/>
  <c r="I129" i="21"/>
  <c r="F129" i="21"/>
  <c r="E129" i="21"/>
  <c r="D129" i="21"/>
  <c r="C129" i="21"/>
  <c r="I128" i="21"/>
  <c r="F128" i="21"/>
  <c r="E128" i="21"/>
  <c r="D128" i="21"/>
  <c r="C128" i="21"/>
  <c r="B135" i="21"/>
  <c r="B134" i="21"/>
  <c r="B133" i="21"/>
  <c r="B132" i="21"/>
  <c r="B131" i="21"/>
  <c r="B130" i="21"/>
  <c r="B129" i="21"/>
  <c r="G129" i="21" s="1"/>
  <c r="B128" i="21"/>
  <c r="L119" i="21"/>
  <c r="L118" i="21"/>
  <c r="L116" i="21"/>
  <c r="J122" i="21"/>
  <c r="J121" i="21"/>
  <c r="J120" i="21"/>
  <c r="J119" i="21"/>
  <c r="J118" i="21"/>
  <c r="J117" i="21"/>
  <c r="J116" i="21"/>
  <c r="J115" i="21"/>
  <c r="G122" i="21"/>
  <c r="G121" i="21"/>
  <c r="G120" i="21"/>
  <c r="G119" i="21"/>
  <c r="G118" i="21"/>
  <c r="G117" i="21"/>
  <c r="G116" i="21"/>
  <c r="G115" i="21"/>
  <c r="F122" i="21"/>
  <c r="F121" i="21"/>
  <c r="F120" i="21"/>
  <c r="F119" i="21"/>
  <c r="F118" i="21"/>
  <c r="F117" i="21"/>
  <c r="F116" i="21"/>
  <c r="F115" i="21"/>
  <c r="D122" i="21"/>
  <c r="D121" i="21"/>
  <c r="D120" i="21"/>
  <c r="D119" i="21"/>
  <c r="D118" i="21"/>
  <c r="D117" i="21"/>
  <c r="D116" i="21"/>
  <c r="D115" i="21"/>
  <c r="C122" i="21"/>
  <c r="C121" i="21"/>
  <c r="C120" i="21"/>
  <c r="C119" i="21"/>
  <c r="C118" i="21"/>
  <c r="C117" i="21"/>
  <c r="C116" i="21"/>
  <c r="C115" i="21"/>
  <c r="B122" i="21"/>
  <c r="E122" i="21" s="1"/>
  <c r="B121" i="21"/>
  <c r="E121" i="21" s="1"/>
  <c r="B120" i="21"/>
  <c r="E120" i="21" s="1"/>
  <c r="B119" i="21"/>
  <c r="E119" i="21" s="1"/>
  <c r="B118" i="21"/>
  <c r="E118" i="21" s="1"/>
  <c r="B117" i="21"/>
  <c r="E117" i="21" s="1"/>
  <c r="B116" i="21"/>
  <c r="E116" i="21" s="1"/>
  <c r="B115" i="21"/>
  <c r="E115" i="21" s="1"/>
  <c r="L113" i="21"/>
  <c r="L112" i="21"/>
  <c r="L111" i="21"/>
  <c r="L110" i="21"/>
  <c r="L109" i="21"/>
  <c r="L108" i="21"/>
  <c r="L107" i="21"/>
  <c r="L106" i="21"/>
  <c r="J113" i="21"/>
  <c r="J112" i="21"/>
  <c r="J111" i="21"/>
  <c r="J110" i="21"/>
  <c r="J109" i="21"/>
  <c r="J108" i="21"/>
  <c r="J107" i="21"/>
  <c r="J106" i="21"/>
  <c r="G113" i="21"/>
  <c r="F113" i="21"/>
  <c r="G112" i="21"/>
  <c r="F112" i="21"/>
  <c r="G111" i="21"/>
  <c r="F111" i="21"/>
  <c r="G110" i="21"/>
  <c r="F110" i="21"/>
  <c r="G109" i="21"/>
  <c r="F109" i="21"/>
  <c r="G108" i="21"/>
  <c r="F108" i="21"/>
  <c r="G107" i="21"/>
  <c r="F107" i="21"/>
  <c r="G106" i="21"/>
  <c r="F106" i="21"/>
  <c r="D113" i="21"/>
  <c r="C113" i="21"/>
  <c r="D112" i="21"/>
  <c r="C112" i="21"/>
  <c r="D111" i="21"/>
  <c r="C111" i="21"/>
  <c r="D110" i="21"/>
  <c r="C110" i="21"/>
  <c r="D109" i="21"/>
  <c r="C109" i="21"/>
  <c r="D108" i="21"/>
  <c r="C108" i="21"/>
  <c r="D107" i="21"/>
  <c r="C107" i="21"/>
  <c r="D106" i="21"/>
  <c r="C106" i="21"/>
  <c r="B113" i="21"/>
  <c r="B112" i="21"/>
  <c r="B111" i="21"/>
  <c r="B110" i="21"/>
  <c r="B109" i="21"/>
  <c r="B108" i="21"/>
  <c r="B107" i="21"/>
  <c r="B106" i="21"/>
  <c r="C94" i="21"/>
  <c r="D94" i="21"/>
  <c r="E94" i="21"/>
  <c r="F94" i="21"/>
  <c r="C95" i="21"/>
  <c r="D95" i="21"/>
  <c r="E95" i="21"/>
  <c r="F95" i="21"/>
  <c r="C96" i="21"/>
  <c r="D96" i="21"/>
  <c r="E96" i="21"/>
  <c r="F96" i="21"/>
  <c r="C97" i="21"/>
  <c r="D97" i="21"/>
  <c r="E97" i="21"/>
  <c r="F97" i="21"/>
  <c r="C98" i="21"/>
  <c r="D98" i="21"/>
  <c r="E98" i="21"/>
  <c r="F98" i="21"/>
  <c r="C99" i="21"/>
  <c r="D99" i="21"/>
  <c r="E99" i="21"/>
  <c r="F99" i="21"/>
  <c r="C100" i="21"/>
  <c r="D100" i="21"/>
  <c r="E100" i="21"/>
  <c r="F100" i="21"/>
  <c r="B95" i="21"/>
  <c r="B96" i="21"/>
  <c r="B97" i="21"/>
  <c r="B98" i="21"/>
  <c r="B99" i="21"/>
  <c r="B100" i="21"/>
  <c r="G100" i="21" s="1"/>
  <c r="I100" i="21"/>
  <c r="I99" i="21"/>
  <c r="I98" i="21"/>
  <c r="I97" i="21"/>
  <c r="I96" i="21"/>
  <c r="I95" i="21"/>
  <c r="I94" i="21"/>
  <c r="B94" i="21"/>
  <c r="I92" i="21"/>
  <c r="I91" i="21"/>
  <c r="I90" i="21"/>
  <c r="I89" i="21"/>
  <c r="I88" i="21"/>
  <c r="I87" i="21"/>
  <c r="I86" i="21"/>
  <c r="C86" i="21"/>
  <c r="D86" i="21"/>
  <c r="E86" i="21"/>
  <c r="F86" i="21"/>
  <c r="C87" i="21"/>
  <c r="D87" i="21"/>
  <c r="E87" i="21"/>
  <c r="F87" i="21"/>
  <c r="C88" i="21"/>
  <c r="D88" i="21"/>
  <c r="E88" i="21"/>
  <c r="F88" i="21"/>
  <c r="C89" i="21"/>
  <c r="D89" i="21"/>
  <c r="E89" i="21"/>
  <c r="F89" i="21"/>
  <c r="C90" i="21"/>
  <c r="D90" i="21"/>
  <c r="E90" i="21"/>
  <c r="F90" i="21"/>
  <c r="C91" i="21"/>
  <c r="D91" i="21"/>
  <c r="E91" i="21"/>
  <c r="F91" i="21"/>
  <c r="C92" i="21"/>
  <c r="D92" i="21"/>
  <c r="E92" i="21"/>
  <c r="F92" i="21"/>
  <c r="B92" i="21"/>
  <c r="B91" i="21"/>
  <c r="B90" i="21"/>
  <c r="B89" i="21"/>
  <c r="B88" i="21"/>
  <c r="B87" i="21"/>
  <c r="B86" i="21"/>
  <c r="J8" i="21"/>
  <c r="K8" i="21"/>
  <c r="J9" i="21"/>
  <c r="K9" i="21"/>
  <c r="J10" i="21"/>
  <c r="K10" i="21"/>
  <c r="J11" i="21"/>
  <c r="K11" i="21"/>
  <c r="J12" i="21"/>
  <c r="K12" i="21"/>
  <c r="J13" i="21"/>
  <c r="K13" i="21"/>
  <c r="J14" i="21"/>
  <c r="K14" i="21"/>
  <c r="J15" i="21"/>
  <c r="K15" i="21"/>
  <c r="J16" i="21"/>
  <c r="K16" i="21"/>
  <c r="J17" i="21"/>
  <c r="K17" i="21"/>
  <c r="J18" i="21"/>
  <c r="K18" i="21"/>
  <c r="J19" i="21"/>
  <c r="K19" i="21"/>
  <c r="J20" i="21"/>
  <c r="K20" i="21"/>
  <c r="J21" i="21"/>
  <c r="K21" i="21"/>
  <c r="J22" i="21"/>
  <c r="K22" i="21"/>
  <c r="J23" i="21"/>
  <c r="K23" i="21"/>
  <c r="J24" i="21"/>
  <c r="K24" i="21"/>
  <c r="J25" i="21"/>
  <c r="K25" i="21"/>
  <c r="J26" i="21"/>
  <c r="K26" i="21"/>
  <c r="J27" i="21"/>
  <c r="K27" i="21"/>
  <c r="J28" i="21"/>
  <c r="K28" i="21"/>
  <c r="J29" i="21"/>
  <c r="K29" i="21"/>
  <c r="J30" i="21"/>
  <c r="K30" i="21"/>
  <c r="J31" i="21"/>
  <c r="K31" i="21"/>
  <c r="F26" i="21"/>
  <c r="G26" i="21"/>
  <c r="F27" i="21"/>
  <c r="G27" i="21"/>
  <c r="F28" i="21"/>
  <c r="G28" i="21"/>
  <c r="F29" i="21"/>
  <c r="G29" i="21"/>
  <c r="F30" i="21"/>
  <c r="G30" i="21"/>
  <c r="F31" i="21"/>
  <c r="G31" i="21"/>
  <c r="B26" i="21"/>
  <c r="C26" i="21"/>
  <c r="D26" i="21"/>
  <c r="B27" i="21"/>
  <c r="C27" i="21"/>
  <c r="D27" i="21"/>
  <c r="B28" i="21"/>
  <c r="C28" i="21"/>
  <c r="D28" i="21"/>
  <c r="B29" i="21"/>
  <c r="C29" i="21"/>
  <c r="D29" i="21"/>
  <c r="B30" i="21"/>
  <c r="C30" i="21"/>
  <c r="D30" i="21"/>
  <c r="B31" i="21"/>
  <c r="C31" i="21"/>
  <c r="D3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E80" i="21"/>
  <c r="E79" i="21"/>
  <c r="E78" i="21"/>
  <c r="E77" i="21"/>
  <c r="E76" i="21"/>
  <c r="E75" i="21"/>
  <c r="E74" i="2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57" i="21"/>
  <c r="B56" i="21"/>
  <c r="L51" i="21"/>
  <c r="L50" i="21"/>
  <c r="L49" i="21"/>
  <c r="L48" i="21"/>
  <c r="L47" i="21"/>
  <c r="L46" i="21"/>
  <c r="L45" i="21"/>
  <c r="J51" i="21"/>
  <c r="J50" i="21"/>
  <c r="J49" i="21"/>
  <c r="J48" i="21"/>
  <c r="J47" i="21"/>
  <c r="J46" i="21"/>
  <c r="J45" i="21"/>
  <c r="L43" i="21"/>
  <c r="L42" i="21"/>
  <c r="L41" i="21"/>
  <c r="L40" i="21"/>
  <c r="L39" i="21"/>
  <c r="L38" i="21"/>
  <c r="L37" i="21"/>
  <c r="J43" i="21"/>
  <c r="J42" i="21"/>
  <c r="J41" i="21"/>
  <c r="J40" i="21"/>
  <c r="J39" i="21"/>
  <c r="J38" i="21"/>
  <c r="J37" i="21"/>
  <c r="G51" i="21"/>
  <c r="G50" i="21"/>
  <c r="G49" i="21"/>
  <c r="G48" i="21"/>
  <c r="G47" i="21"/>
  <c r="G46" i="21"/>
  <c r="G45" i="21"/>
  <c r="F51" i="21"/>
  <c r="F50" i="21"/>
  <c r="F49" i="21"/>
  <c r="F48" i="21"/>
  <c r="F47" i="21"/>
  <c r="F46" i="21"/>
  <c r="F45" i="21"/>
  <c r="G43" i="21"/>
  <c r="G42" i="21"/>
  <c r="G41" i="21"/>
  <c r="G40" i="21"/>
  <c r="G39" i="21"/>
  <c r="G38" i="21"/>
  <c r="G37" i="21"/>
  <c r="F43" i="21"/>
  <c r="F42" i="21"/>
  <c r="F41" i="21"/>
  <c r="F40" i="21"/>
  <c r="F39" i="21"/>
  <c r="F38" i="21"/>
  <c r="F37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B51" i="21"/>
  <c r="B50" i="21"/>
  <c r="B49" i="21"/>
  <c r="B48" i="21"/>
  <c r="B47" i="21"/>
  <c r="B46" i="21"/>
  <c r="B45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37" i="21"/>
  <c r="B43" i="21"/>
  <c r="B42" i="21"/>
  <c r="B41" i="21"/>
  <c r="B40" i="21"/>
  <c r="B39" i="21"/>
  <c r="E39" i="21" s="1"/>
  <c r="B38" i="21"/>
  <c r="B37" i="21"/>
  <c r="G98" i="21" l="1"/>
  <c r="H98" i="21" s="1"/>
  <c r="J98" i="21" s="1"/>
  <c r="G96" i="21"/>
  <c r="H96" i="21" s="1"/>
  <c r="J96" i="21" s="1"/>
  <c r="D130" i="21"/>
  <c r="G130" i="21" s="1"/>
  <c r="H130" i="21" s="1"/>
  <c r="I131" i="21"/>
  <c r="E133" i="21"/>
  <c r="G133" i="21" s="1"/>
  <c r="C135" i="21"/>
  <c r="G135" i="21" s="1"/>
  <c r="H135" i="21" s="1"/>
  <c r="J135" i="21" s="1"/>
  <c r="B140" i="21"/>
  <c r="F137" i="21"/>
  <c r="E139" i="21"/>
  <c r="G139" i="21" s="1"/>
  <c r="E141" i="21"/>
  <c r="E143" i="21"/>
  <c r="I142" i="21"/>
  <c r="C132" i="21"/>
  <c r="F133" i="21"/>
  <c r="D135" i="21"/>
  <c r="B141" i="21"/>
  <c r="I137" i="21"/>
  <c r="F139" i="21"/>
  <c r="F141" i="21"/>
  <c r="F143" i="21"/>
  <c r="I141" i="21"/>
  <c r="I130" i="21"/>
  <c r="E132" i="21"/>
  <c r="G132" i="21" s="1"/>
  <c r="C134" i="21"/>
  <c r="F135" i="21"/>
  <c r="B143" i="21"/>
  <c r="D138" i="21"/>
  <c r="D140" i="21"/>
  <c r="D142" i="21"/>
  <c r="D144" i="21"/>
  <c r="I139" i="21"/>
  <c r="C131" i="21"/>
  <c r="F132" i="21"/>
  <c r="D134" i="21"/>
  <c r="I135" i="21"/>
  <c r="B144" i="21"/>
  <c r="E138" i="21"/>
  <c r="E140" i="21"/>
  <c r="E142" i="21"/>
  <c r="E144" i="21"/>
  <c r="I138" i="21"/>
  <c r="D131" i="21"/>
  <c r="I132" i="21"/>
  <c r="E134" i="21"/>
  <c r="B137" i="21"/>
  <c r="C137" i="21"/>
  <c r="F138" i="21"/>
  <c r="F140" i="21"/>
  <c r="F142" i="21"/>
  <c r="H129" i="21"/>
  <c r="J129" i="21" s="1"/>
  <c r="E112" i="21"/>
  <c r="L120" i="21"/>
  <c r="L121" i="21"/>
  <c r="L122" i="21"/>
  <c r="L115" i="21"/>
  <c r="H100" i="21"/>
  <c r="J100" i="21" s="1"/>
  <c r="G87" i="21"/>
  <c r="H87" i="21" s="1"/>
  <c r="J87" i="21" s="1"/>
  <c r="G95" i="21"/>
  <c r="H95" i="21" s="1"/>
  <c r="J95" i="21" s="1"/>
  <c r="G89" i="21"/>
  <c r="H89" i="21" s="1"/>
  <c r="J89" i="21" s="1"/>
  <c r="G91" i="21"/>
  <c r="H91" i="21"/>
  <c r="J91" i="21" s="1"/>
  <c r="G99" i="21"/>
  <c r="H99" i="21" s="1"/>
  <c r="J99" i="21" s="1"/>
  <c r="G97" i="21"/>
  <c r="H97" i="21" s="1"/>
  <c r="J97" i="21" s="1"/>
  <c r="G92" i="21"/>
  <c r="H92" i="21" s="1"/>
  <c r="J92" i="21" s="1"/>
  <c r="G88" i="21"/>
  <c r="H88" i="21" s="1"/>
  <c r="J88" i="21" s="1"/>
  <c r="G90" i="21"/>
  <c r="H90" i="21" s="1"/>
  <c r="J90" i="21" s="1"/>
  <c r="G70" i="21"/>
  <c r="H70" i="21" s="1"/>
  <c r="J70" i="21" s="1"/>
  <c r="G78" i="21"/>
  <c r="H78" i="21" s="1"/>
  <c r="J78" i="21" s="1"/>
  <c r="G62" i="21"/>
  <c r="H62" i="21" s="1"/>
  <c r="J62" i="21" s="1"/>
  <c r="G60" i="21"/>
  <c r="H60" i="21" s="1"/>
  <c r="J60" i="21" s="1"/>
  <c r="G68" i="21"/>
  <c r="H68" i="21" s="1"/>
  <c r="J68" i="21" s="1"/>
  <c r="G76" i="21"/>
  <c r="H76" i="21" s="1"/>
  <c r="J76" i="21" s="1"/>
  <c r="G63" i="21"/>
  <c r="H63" i="21" s="1"/>
  <c r="J63" i="21" s="1"/>
  <c r="G71" i="21"/>
  <c r="H71" i="21" s="1"/>
  <c r="J71" i="21" s="1"/>
  <c r="G79" i="21"/>
  <c r="H79" i="21" s="1"/>
  <c r="J79" i="21" s="1"/>
  <c r="G59" i="21"/>
  <c r="H59" i="21" s="1"/>
  <c r="J59" i="21" s="1"/>
  <c r="G67" i="21"/>
  <c r="H67" i="21" s="1"/>
  <c r="J67" i="21" s="1"/>
  <c r="G75" i="21"/>
  <c r="H75" i="21" s="1"/>
  <c r="J75" i="21" s="1"/>
  <c r="G57" i="21"/>
  <c r="H57" i="21" s="1"/>
  <c r="J57" i="21" s="1"/>
  <c r="G65" i="21"/>
  <c r="H65" i="21" s="1"/>
  <c r="J65" i="21" s="1"/>
  <c r="G73" i="21"/>
  <c r="H73" i="21" s="1"/>
  <c r="J73" i="21" s="1"/>
  <c r="G61" i="21"/>
  <c r="H61" i="21" s="1"/>
  <c r="J61" i="21" s="1"/>
  <c r="G69" i="21"/>
  <c r="H69" i="21" s="1"/>
  <c r="J69" i="21" s="1"/>
  <c r="G77" i="21"/>
  <c r="H77" i="21" s="1"/>
  <c r="J77" i="21" s="1"/>
  <c r="G64" i="21"/>
  <c r="H64" i="21" s="1"/>
  <c r="J64" i="21" s="1"/>
  <c r="G72" i="21"/>
  <c r="H72" i="21" s="1"/>
  <c r="J72" i="21" s="1"/>
  <c r="G80" i="21"/>
  <c r="H80" i="21" s="1"/>
  <c r="J80" i="21" s="1"/>
  <c r="G58" i="21"/>
  <c r="H58" i="21" s="1"/>
  <c r="J58" i="21" s="1"/>
  <c r="G66" i="21"/>
  <c r="H66" i="21" s="1"/>
  <c r="J66" i="21" s="1"/>
  <c r="G74" i="21"/>
  <c r="H74" i="21" s="1"/>
  <c r="J74" i="21" s="1"/>
  <c r="H50" i="21"/>
  <c r="I50" i="21" s="1"/>
  <c r="H51" i="21"/>
  <c r="I51" i="21" s="1"/>
  <c r="K51" i="21" s="1"/>
  <c r="M51" i="21" s="1"/>
  <c r="E46" i="21"/>
  <c r="H49" i="21"/>
  <c r="I49" i="21" s="1"/>
  <c r="K49" i="21" s="1"/>
  <c r="M49" i="21" s="1"/>
  <c r="E41" i="21"/>
  <c r="H43" i="21"/>
  <c r="I43" i="21" s="1"/>
  <c r="K43" i="21" s="1"/>
  <c r="M43" i="21" s="1"/>
  <c r="E48" i="21"/>
  <c r="H38" i="21"/>
  <c r="I38" i="21" s="1"/>
  <c r="K38" i="21" s="1"/>
  <c r="M38" i="21" s="1"/>
  <c r="K50" i="21"/>
  <c r="M50" i="21" s="1"/>
  <c r="E40" i="21"/>
  <c r="E42" i="21"/>
  <c r="E50" i="21"/>
  <c r="E47" i="21"/>
  <c r="H40" i="21"/>
  <c r="I40" i="21" s="1"/>
  <c r="K40" i="21" s="1"/>
  <c r="M40" i="21" s="1"/>
  <c r="H46" i="21"/>
  <c r="I46" i="21" s="1"/>
  <c r="K46" i="21" s="1"/>
  <c r="M46" i="21" s="1"/>
  <c r="E38" i="21"/>
  <c r="H42" i="21"/>
  <c r="I42" i="21" s="1"/>
  <c r="K42" i="21" s="1"/>
  <c r="M42" i="21" s="1"/>
  <c r="H48" i="21"/>
  <c r="I48" i="21" s="1"/>
  <c r="K48" i="21" s="1"/>
  <c r="M48" i="21" s="1"/>
  <c r="E51" i="21"/>
  <c r="H41" i="21"/>
  <c r="I41" i="21" s="1"/>
  <c r="K41" i="21" s="1"/>
  <c r="M41" i="21" s="1"/>
  <c r="H47" i="21"/>
  <c r="I47" i="21" s="1"/>
  <c r="K47" i="21" s="1"/>
  <c r="M47" i="21" s="1"/>
  <c r="E43" i="21"/>
  <c r="E49" i="21"/>
  <c r="H39" i="21"/>
  <c r="I39" i="21" s="1"/>
  <c r="K39" i="21" s="1"/>
  <c r="M39" i="21" s="1"/>
  <c r="H28" i="21"/>
  <c r="I28" i="21" s="1"/>
  <c r="L28" i="21" s="1"/>
  <c r="N28" i="21" s="1"/>
  <c r="H29" i="21"/>
  <c r="I29" i="21" s="1"/>
  <c r="L29" i="21" s="1"/>
  <c r="N29" i="21" s="1"/>
  <c r="H31" i="21"/>
  <c r="I31" i="21" s="1"/>
  <c r="L31" i="21" s="1"/>
  <c r="N31" i="21" s="1"/>
  <c r="H30" i="21"/>
  <c r="I30" i="21" s="1"/>
  <c r="L30" i="21" s="1"/>
  <c r="N30" i="21" s="1"/>
  <c r="H27" i="21"/>
  <c r="I27" i="21" s="1"/>
  <c r="L27" i="21" s="1"/>
  <c r="N27" i="21" s="1"/>
  <c r="H26" i="21"/>
  <c r="I26" i="21" s="1"/>
  <c r="L26" i="21" s="1"/>
  <c r="N26" i="21" s="1"/>
  <c r="E26" i="21"/>
  <c r="E31" i="21"/>
  <c r="E30" i="21"/>
  <c r="E29" i="21"/>
  <c r="E28" i="21"/>
  <c r="E27" i="21"/>
  <c r="E113" i="21"/>
  <c r="E107" i="21"/>
  <c r="E109" i="21"/>
  <c r="E110" i="21"/>
  <c r="E111" i="21"/>
  <c r="E108" i="21"/>
  <c r="E45" i="21"/>
  <c r="H37" i="21"/>
  <c r="I37" i="21" s="1"/>
  <c r="H45" i="21"/>
  <c r="I45" i="21" s="1"/>
  <c r="K45" i="21" s="1"/>
  <c r="M45" i="21" s="1"/>
  <c r="E37" i="21"/>
  <c r="H132" i="21" l="1"/>
  <c r="J132" i="21" s="1"/>
  <c r="G142" i="21"/>
  <c r="G138" i="21"/>
  <c r="H138" i="21" s="1"/>
  <c r="J138" i="21" s="1"/>
  <c r="J130" i="21"/>
  <c r="H139" i="21"/>
  <c r="J139" i="21" s="1"/>
  <c r="G131" i="21"/>
  <c r="H131" i="21" s="1"/>
  <c r="J131" i="21" s="1"/>
  <c r="G134" i="21"/>
  <c r="H134" i="21" s="1"/>
  <c r="J134" i="21" s="1"/>
  <c r="G141" i="21"/>
  <c r="H141" i="21" s="1"/>
  <c r="J141" i="21" s="1"/>
  <c r="H142" i="21"/>
  <c r="J142" i="21" s="1"/>
  <c r="G137" i="21"/>
  <c r="H137" i="21" s="1"/>
  <c r="J137" i="21" s="1"/>
  <c r="H133" i="21"/>
  <c r="J133" i="21" s="1"/>
  <c r="G143" i="21"/>
  <c r="H143" i="21" s="1"/>
  <c r="J143" i="21" s="1"/>
  <c r="G140" i="21"/>
  <c r="H140" i="21" s="1"/>
  <c r="J140" i="21" s="1"/>
  <c r="G144" i="21"/>
  <c r="H144" i="21" s="1"/>
  <c r="J144" i="21" s="1"/>
  <c r="K7" i="21"/>
  <c r="J7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C7" i="21"/>
  <c r="D7" i="21"/>
  <c r="C8" i="21"/>
  <c r="D8" i="21"/>
  <c r="C9" i="21"/>
  <c r="D9" i="21"/>
  <c r="C10" i="21"/>
  <c r="D10" i="21"/>
  <c r="C11" i="21"/>
  <c r="D11" i="21"/>
  <c r="C12" i="21"/>
  <c r="D12" i="21"/>
  <c r="C13" i="21"/>
  <c r="D13" i="21"/>
  <c r="C14" i="21"/>
  <c r="D14" i="21"/>
  <c r="C15" i="21"/>
  <c r="D15" i="21"/>
  <c r="C16" i="21"/>
  <c r="D16" i="21"/>
  <c r="C17" i="21"/>
  <c r="D17" i="21"/>
  <c r="C18" i="21"/>
  <c r="D18" i="21"/>
  <c r="C19" i="21"/>
  <c r="D19" i="21"/>
  <c r="C20" i="21"/>
  <c r="D20" i="21"/>
  <c r="C21" i="21"/>
  <c r="D21" i="21"/>
  <c r="C22" i="21"/>
  <c r="D22" i="21"/>
  <c r="C23" i="21"/>
  <c r="D23" i="21"/>
  <c r="C24" i="21"/>
  <c r="D24" i="21"/>
  <c r="C25" i="21"/>
  <c r="D25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7" i="21"/>
  <c r="H23" i="21" l="1"/>
  <c r="I23" i="21" s="1"/>
  <c r="L23" i="21" s="1"/>
  <c r="N23" i="21" s="1"/>
  <c r="E23" i="21"/>
  <c r="H25" i="21"/>
  <c r="I25" i="21" s="1"/>
  <c r="L25" i="21" s="1"/>
  <c r="N25" i="21" s="1"/>
  <c r="E25" i="21"/>
  <c r="H17" i="21"/>
  <c r="I17" i="21" s="1"/>
  <c r="L17" i="21" s="1"/>
  <c r="N17" i="21" s="1"/>
  <c r="E17" i="21"/>
  <c r="H9" i="21"/>
  <c r="I9" i="21" s="1"/>
  <c r="L9" i="21" s="1"/>
  <c r="N9" i="21" s="1"/>
  <c r="E9" i="21"/>
  <c r="H24" i="21"/>
  <c r="I24" i="21" s="1"/>
  <c r="L24" i="21" s="1"/>
  <c r="N24" i="21" s="1"/>
  <c r="E24" i="21"/>
  <c r="H16" i="21"/>
  <c r="I16" i="21" s="1"/>
  <c r="L16" i="21" s="1"/>
  <c r="N16" i="21" s="1"/>
  <c r="E16" i="21"/>
  <c r="H8" i="21"/>
  <c r="I8" i="21" s="1"/>
  <c r="L8" i="21" s="1"/>
  <c r="N8" i="21" s="1"/>
  <c r="E8" i="21"/>
  <c r="H15" i="21"/>
  <c r="I15" i="21" s="1"/>
  <c r="L15" i="21" s="1"/>
  <c r="N15" i="21" s="1"/>
  <c r="E15" i="21"/>
  <c r="H22" i="21"/>
  <c r="I22" i="21" s="1"/>
  <c r="L22" i="21" s="1"/>
  <c r="N22" i="21" s="1"/>
  <c r="E22" i="21"/>
  <c r="H14" i="21"/>
  <c r="I14" i="21" s="1"/>
  <c r="L14" i="21" s="1"/>
  <c r="N14" i="21" s="1"/>
  <c r="E14" i="21"/>
  <c r="H21" i="21"/>
  <c r="I21" i="21" s="1"/>
  <c r="L21" i="21" s="1"/>
  <c r="N21" i="21" s="1"/>
  <c r="E21" i="21"/>
  <c r="H13" i="21"/>
  <c r="I13" i="21" s="1"/>
  <c r="L13" i="21" s="1"/>
  <c r="N13" i="21" s="1"/>
  <c r="E13" i="21"/>
  <c r="H20" i="21"/>
  <c r="I20" i="21" s="1"/>
  <c r="L20" i="21" s="1"/>
  <c r="N20" i="21" s="1"/>
  <c r="E20" i="21"/>
  <c r="H12" i="21"/>
  <c r="I12" i="21" s="1"/>
  <c r="L12" i="21" s="1"/>
  <c r="N12" i="21" s="1"/>
  <c r="E12" i="21"/>
  <c r="H19" i="21"/>
  <c r="I19" i="21" s="1"/>
  <c r="L19" i="21" s="1"/>
  <c r="N19" i="21" s="1"/>
  <c r="E19" i="21"/>
  <c r="H11" i="21"/>
  <c r="I11" i="21" s="1"/>
  <c r="L11" i="21" s="1"/>
  <c r="N11" i="21" s="1"/>
  <c r="E11" i="21"/>
  <c r="H18" i="21"/>
  <c r="I18" i="21" s="1"/>
  <c r="L18" i="21" s="1"/>
  <c r="N18" i="21" s="1"/>
  <c r="E18" i="21"/>
  <c r="H10" i="21"/>
  <c r="I10" i="21" s="1"/>
  <c r="L10" i="21" s="1"/>
  <c r="N10" i="21" s="1"/>
  <c r="E10" i="21"/>
  <c r="E7" i="21"/>
  <c r="H7" i="21"/>
  <c r="A2" i="21" l="1"/>
  <c r="A1" i="21"/>
  <c r="G128" i="21" l="1"/>
  <c r="H128" i="21" s="1"/>
  <c r="J128" i="21" s="1"/>
  <c r="E106" i="21"/>
  <c r="H111" i="21"/>
  <c r="I111" i="21" s="1"/>
  <c r="K111" i="21" s="1"/>
  <c r="M111" i="21" s="1"/>
  <c r="H108" i="21"/>
  <c r="I108" i="21" s="1"/>
  <c r="K108" i="21" s="1"/>
  <c r="M108" i="21" s="1"/>
  <c r="H113" i="21"/>
  <c r="I113" i="21" s="1"/>
  <c r="K113" i="21" s="1"/>
  <c r="M113" i="21" s="1"/>
  <c r="H107" i="21"/>
  <c r="I107" i="21" s="1"/>
  <c r="K107" i="21" s="1"/>
  <c r="M107" i="21" s="1"/>
  <c r="H109" i="21"/>
  <c r="I109" i="21" s="1"/>
  <c r="K109" i="21" s="1"/>
  <c r="M109" i="21" s="1"/>
  <c r="H106" i="21"/>
  <c r="I106" i="21" s="1"/>
  <c r="K106" i="21" s="1"/>
  <c r="M106" i="21" s="1"/>
  <c r="H112" i="21"/>
  <c r="I112" i="21" s="1"/>
  <c r="K112" i="21" s="1"/>
  <c r="M112" i="21" s="1"/>
  <c r="H110" i="21"/>
  <c r="I110" i="21" s="1"/>
  <c r="K110" i="21" s="1"/>
  <c r="M110" i="21" s="1"/>
  <c r="H122" i="21"/>
  <c r="I122" i="21" s="1"/>
  <c r="K122" i="21" s="1"/>
  <c r="M122" i="21" s="1"/>
  <c r="H118" i="21"/>
  <c r="I118" i="21" s="1"/>
  <c r="K118" i="21" s="1"/>
  <c r="M118" i="21" s="1"/>
  <c r="H120" i="21"/>
  <c r="I120" i="21" s="1"/>
  <c r="K120" i="21" s="1"/>
  <c r="M120" i="21" s="1"/>
  <c r="H119" i="21"/>
  <c r="I119" i="21" s="1"/>
  <c r="K119" i="21" s="1"/>
  <c r="M119" i="21" s="1"/>
  <c r="H115" i="21"/>
  <c r="I115" i="21" s="1"/>
  <c r="K115" i="21" s="1"/>
  <c r="M115" i="21" s="1"/>
  <c r="H116" i="21"/>
  <c r="I116" i="21" s="1"/>
  <c r="K116" i="21" s="1"/>
  <c r="M116" i="21" s="1"/>
  <c r="H121" i="21"/>
  <c r="I121" i="21" s="1"/>
  <c r="K121" i="21" s="1"/>
  <c r="M121" i="21" s="1"/>
  <c r="H117" i="21"/>
  <c r="I117" i="21" s="1"/>
  <c r="K117" i="21" s="1"/>
  <c r="M117" i="21" s="1"/>
  <c r="G94" i="21"/>
  <c r="H94" i="21" s="1"/>
  <c r="J94" i="21" s="1"/>
  <c r="G86" i="21"/>
  <c r="H86" i="21" s="1"/>
  <c r="J86" i="21" s="1"/>
  <c r="G56" i="21"/>
  <c r="H56" i="21" s="1"/>
  <c r="J56" i="21" s="1"/>
  <c r="K37" i="21" l="1"/>
  <c r="M37" i="21" s="1"/>
  <c r="I7" i="21" l="1"/>
  <c r="L7" i="21" l="1"/>
  <c r="N7" i="21" l="1"/>
</calcChain>
</file>

<file path=xl/sharedStrings.xml><?xml version="1.0" encoding="utf-8"?>
<sst xmlns="http://schemas.openxmlformats.org/spreadsheetml/2006/main" count="340" uniqueCount="108">
  <si>
    <t>Class Of Business</t>
  </si>
  <si>
    <t>Gross OCL - Central Estimate (Excluding Claims Handling Expenses)</t>
  </si>
  <si>
    <t>Claims Handling Expenses</t>
  </si>
  <si>
    <t>Gross OCL - Diversified Risk Margin</t>
  </si>
  <si>
    <t>Net OCL - Non-Reinsurance Recoveries (Central Estimate)</t>
  </si>
  <si>
    <t>Net OCL - Reinsurance Recoverables (Central Estimate)</t>
  </si>
  <si>
    <t>Net OCL - Stand-Alone Risk Margin</t>
  </si>
  <si>
    <t>Net OCL - Diversified Risk Margin</t>
  </si>
  <si>
    <t>International Region</t>
  </si>
  <si>
    <t>Business Type</t>
  </si>
  <si>
    <t>OCL Capital Factor %</t>
  </si>
  <si>
    <t>Insurance Contract Liabilities - Liabilities For Incurred Claims</t>
  </si>
  <si>
    <t>Reinsurance Contract Liabilities - Liabilities For Incurred Claims</t>
  </si>
  <si>
    <t>Insurance Contract Assets - Assets For Incurred Claims</t>
  </si>
  <si>
    <t>Reinsurance Contract Assets - Assets For Incurred Claims</t>
  </si>
  <si>
    <t>Adjustment To AASB Net Liabilities For Incurred Claims</t>
  </si>
  <si>
    <t xml:space="preserve">Entity Name </t>
  </si>
  <si>
    <t xml:space="preserve">ABN   </t>
  </si>
  <si>
    <t xml:space="preserve">Reporting End Date   </t>
  </si>
  <si>
    <t xml:space="preserve">Reporting Consolidation   </t>
  </si>
  <si>
    <t>Outstanding Claims Liabilities - Insurance Risk Charge</t>
  </si>
  <si>
    <t>GRS 115.0.G Table 1</t>
  </si>
  <si>
    <t>Institution Name</t>
  </si>
  <si>
    <t>Australian Business Number</t>
  </si>
  <si>
    <t>Reporting Period</t>
  </si>
  <si>
    <t>Reporting Consolidation</t>
  </si>
  <si>
    <t>Table 1: OCL Insurance Risk Charge - Australian Business by Class of Business - data preparation</t>
  </si>
  <si>
    <t>1. Were actuarial services used to complete this return?</t>
  </si>
  <si>
    <t>2. Basis of preparation</t>
  </si>
  <si>
    <t>GRS 115.0.G Table 2</t>
  </si>
  <si>
    <t>Table 2: OCL Insurance Risk Charge - Australian Business by Class of Business - GPS 340 basis</t>
  </si>
  <si>
    <t>GRS 115.0.G Table 3</t>
  </si>
  <si>
    <t>Table 3: OCL Insurance Risk Charge - International Business - GPS 340 basis</t>
  </si>
  <si>
    <t>GRS 115.0.G Table 4</t>
  </si>
  <si>
    <t>Table 4: OCL Insurance Risk Charge - Australian Business by Class of Business - AASB basis</t>
  </si>
  <si>
    <t>GRS 115.0.G Table 5</t>
  </si>
  <si>
    <t>Table 5: OCL Insurance Risk Charge - International business - AASB basis</t>
  </si>
  <si>
    <t>GRS 115.0.G Table 6</t>
  </si>
  <si>
    <t>Table 6: OCL Insurance Risk Charge - Group Adjustments</t>
  </si>
  <si>
    <t>1.1 Gross OCL - central estimate (excluding claims handling expenses)</t>
  </si>
  <si>
    <t>1.2 Claims handling expenses</t>
  </si>
  <si>
    <t>1.3 Gross OCL - diversified risk margin</t>
  </si>
  <si>
    <t>1.4 Net OCL - non-reinsurance recoveries (central estimate)</t>
  </si>
  <si>
    <t>1.5 Net OCL - reinsurance recoverables (central estimate)</t>
  </si>
  <si>
    <t>1.6 Net OCL - central estimate (including claims handling expenses)</t>
  </si>
  <si>
    <t>1.7 Net OCL - diversified risk margin</t>
  </si>
  <si>
    <t>1.8 Net OCL - total</t>
  </si>
  <si>
    <t>1.9 Adjusted net outstanding claims liabilities</t>
  </si>
  <si>
    <t>1.10 OCL Insurance Risk Charge</t>
  </si>
  <si>
    <t>GRS 115.0.G Table 7</t>
  </si>
  <si>
    <t>Table 7: OCL Insurance Risk Charge - Australian Business by region - data preparation</t>
  </si>
  <si>
    <t>GRS 115.0.G Table 8</t>
  </si>
  <si>
    <t>Table 8: OCL Insurance Risk Charge - by region - GPS 340 basis</t>
  </si>
  <si>
    <t>GRS 115.0.G Table 9</t>
  </si>
  <si>
    <t>Table 9: OCL Insurance Risk Charge - by region - AASB basis</t>
  </si>
  <si>
    <t>GRS 115.0.G Table 10</t>
  </si>
  <si>
    <t>Table 10: OCL Insurance Risk Charge - Group adjustments</t>
  </si>
  <si>
    <t>Householders</t>
  </si>
  <si>
    <t>Travel</t>
  </si>
  <si>
    <t>Marine</t>
  </si>
  <si>
    <t>Aviation</t>
  </si>
  <si>
    <t>Mortgage</t>
  </si>
  <si>
    <t>CTP</t>
  </si>
  <si>
    <t>Cyber</t>
  </si>
  <si>
    <t>Other</t>
  </si>
  <si>
    <t>USA</t>
  </si>
  <si>
    <t>Americas</t>
  </si>
  <si>
    <t>Australia</t>
  </si>
  <si>
    <t>CommercialMotor</t>
  </si>
  <si>
    <t>DomesticMotor</t>
  </si>
  <si>
    <t>OtherDirectCategoryA</t>
  </si>
  <si>
    <t>FireAndISR</t>
  </si>
  <si>
    <t>ConsumerCredit</t>
  </si>
  <si>
    <t>OtherAccident</t>
  </si>
  <si>
    <t>OtherDirectCategoryB</t>
  </si>
  <si>
    <t>PublicAndProductLiability</t>
  </si>
  <si>
    <t>ProfessionalIndemnity</t>
  </si>
  <si>
    <t>EmployersLiability</t>
  </si>
  <si>
    <t>DirectorsAndOfficers</t>
  </si>
  <si>
    <t>OtherDirectCategoryC</t>
  </si>
  <si>
    <t>ProportionalCategoryA</t>
  </si>
  <si>
    <t>ProportionalCategoryB</t>
  </si>
  <si>
    <t>ProportionalCategoryC</t>
  </si>
  <si>
    <t>NonProportionalCategoryA</t>
  </si>
  <si>
    <t>NonProportionalCategoryB</t>
  </si>
  <si>
    <t>NonProportionalCategoryC</t>
  </si>
  <si>
    <t>NewZealand</t>
  </si>
  <si>
    <t>SouthEastAsia</t>
  </si>
  <si>
    <t>AsiaPacific</t>
  </si>
  <si>
    <t>UKOrEurope</t>
  </si>
  <si>
    <t>DirectBusiness</t>
  </si>
  <si>
    <t>ReinsuranceBusiness</t>
  </si>
  <si>
    <t>Class of business</t>
  </si>
  <si>
    <t>Gross OCL - Total (Including Claims Handling Expenses)</t>
  </si>
  <si>
    <t>Net OCL - Central Estimate (Excluding Claims Handling Expenses)</t>
  </si>
  <si>
    <t>Net OCL - Central Estimate (Including Claims Handling Expenses)</t>
  </si>
  <si>
    <t>Net OCL - Total</t>
  </si>
  <si>
    <t>OCL Insurance Risk Charge</t>
  </si>
  <si>
    <t>Net OCL - Stand-alone Risk Margin</t>
  </si>
  <si>
    <t>Net OCL - Non-reinsurance Recoveries (Central Estimate)</t>
  </si>
  <si>
    <t>Net Liabilities For Incurred Claims</t>
  </si>
  <si>
    <t>Adjusted Net Outstanding Claims Liabilities</t>
  </si>
  <si>
    <t>Table 5: OCL Insurance Risk Charge - International Business - AASB Basis</t>
  </si>
  <si>
    <t>Table 8: OCL Insurance Risk Charge - By Region - GPS 340 Basis</t>
  </si>
  <si>
    <t>Table 2: OCL Insurance Risk Charge - Australian Business by Class of Business - GPS 340 Basis</t>
  </si>
  <si>
    <t>Table 3: OCL Insurance Risk Charge - International Business - GPS 340 Basis</t>
  </si>
  <si>
    <t>Table 4: OCL Insurance Risk Charge - Australian Business by Class of Business - AASB Basis</t>
  </si>
  <si>
    <t>Table 9: OCL Insurance Risk Charge - By Region - AASB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</si>
</sst>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;\(0\)"/>
    <numFmt numFmtId="165" formatCode="#,##0_ ;[Red]\-#,##0\ 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303030"/>
      <name val="Arial"/>
      <family val="2"/>
    </font>
    <font>
      <sz val="9"/>
      <color theme="1"/>
      <name val="Arial"/>
      <family val="2"/>
    </font>
    <font>
      <sz val="9"/>
      <color rgb="FF303030"/>
      <name val="Arial"/>
      <family val="2"/>
    </font>
    <font>
      <b/>
      <sz val="11"/>
      <color rgb="FF404040"/>
      <name val="Arial"/>
      <family val="2"/>
    </font>
    <font>
      <sz val="9"/>
      <color rgb="FF475E7E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rgb="FF30303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AFA"/>
        <bgColor rgb="FFFFFFFF"/>
      </patternFill>
    </fill>
  </fills>
  <borders count="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0" tint="-0.34998626667073579"/>
      </bottom>
      <diagonal/>
    </border>
    <border>
      <left/>
      <right/>
      <top style="thin">
        <color theme="1" tint="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2">
    <xf numFmtId="0" fontId="0" fillId="0" borderId="0"/>
    <xf numFmtId="0" fontId="2" fillId="2" borderId="0"/>
    <xf numFmtId="1" fontId="4" fillId="3" borderId="1">
      <alignment horizontal="left" vertical="center"/>
    </xf>
    <xf numFmtId="0" fontId="6" fillId="0" borderId="0"/>
    <xf numFmtId="0" fontId="7" fillId="0" borderId="0"/>
    <xf numFmtId="0" fontId="4" fillId="3" borderId="0">
      <alignment horizontal="left"/>
    </xf>
    <xf numFmtId="164" fontId="2" fillId="3" borderId="1">
      <alignment horizontal="center"/>
    </xf>
    <xf numFmtId="0" fontId="2" fillId="3" borderId="1"/>
    <xf numFmtId="1" fontId="4" fillId="3" borderId="1">
      <alignment horizontal="center" vertical="center"/>
    </xf>
    <xf numFmtId="1" fontId="4" fillId="3" borderId="0">
      <alignment horizontal="center" vertical="center"/>
    </xf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1" applyFont="1"/>
    <xf numFmtId="1" fontId="5" fillId="3" borderId="1" xfId="2" applyFont="1">
      <alignment horizontal="left" vertical="center"/>
    </xf>
    <xf numFmtId="0" fontId="1" fillId="0" borderId="0" xfId="0" applyFont="1"/>
    <xf numFmtId="0" fontId="6" fillId="0" borderId="0" xfId="3"/>
    <xf numFmtId="0" fontId="6" fillId="0" borderId="0" xfId="3" applyAlignment="1">
      <alignment horizontal="right"/>
    </xf>
    <xf numFmtId="0" fontId="7" fillId="0" borderId="0" xfId="4"/>
    <xf numFmtId="0" fontId="4" fillId="0" borderId="0" xfId="0" applyFont="1" applyAlignment="1">
      <alignment wrapText="1"/>
    </xf>
    <xf numFmtId="0" fontId="5" fillId="3" borderId="0" xfId="5" applyFont="1">
      <alignment horizontal="left"/>
    </xf>
    <xf numFmtId="0" fontId="4" fillId="0" borderId="0" xfId="0" applyFont="1"/>
    <xf numFmtId="0" fontId="2" fillId="2" borderId="0" xfId="1"/>
    <xf numFmtId="1" fontId="5" fillId="3" borderId="0" xfId="9" applyFont="1">
      <alignment horizontal="center" vertical="center"/>
    </xf>
    <xf numFmtId="1" fontId="4" fillId="3" borderId="0" xfId="9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5" fillId="3" borderId="1" xfId="2" applyNumberFormat="1" applyFont="1">
      <alignment horizontal="left" vertical="center"/>
    </xf>
    <xf numFmtId="9" fontId="0" fillId="0" borderId="0" xfId="10" applyFont="1"/>
    <xf numFmtId="0" fontId="9" fillId="4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65" fontId="4" fillId="0" borderId="0" xfId="0" applyNumberFormat="1" applyFont="1"/>
    <xf numFmtId="0" fontId="9" fillId="5" borderId="2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/>
    </xf>
    <xf numFmtId="165" fontId="4" fillId="0" borderId="4" xfId="11" quotePrefix="1" applyNumberFormat="1" applyFont="1" applyFill="1" applyBorder="1" applyAlignment="1" applyProtection="1">
      <alignment wrapText="1"/>
    </xf>
    <xf numFmtId="165" fontId="4" fillId="8" borderId="4" xfId="11" applyNumberFormat="1" applyFont="1" applyFill="1" applyBorder="1" applyProtection="1"/>
    <xf numFmtId="0" fontId="4" fillId="0" borderId="0" xfId="0" applyFont="1" applyAlignment="1">
      <alignment vertical="center" wrapText="1"/>
    </xf>
    <xf numFmtId="0" fontId="2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indent="1"/>
    </xf>
    <xf numFmtId="165" fontId="4" fillId="7" borderId="4" xfId="11" quotePrefix="1" applyNumberFormat="1" applyFont="1" applyFill="1" applyBorder="1" applyAlignment="1" applyProtection="1">
      <alignment wrapText="1"/>
    </xf>
    <xf numFmtId="0" fontId="11" fillId="6" borderId="5" xfId="0" applyFont="1" applyFill="1" applyBorder="1" applyAlignment="1">
      <alignment horizontal="center" vertical="center" wrapText="1"/>
    </xf>
    <xf numFmtId="0" fontId="2" fillId="0" borderId="0" xfId="0" applyFont="1"/>
    <xf numFmtId="10" fontId="4" fillId="0" borderId="4" xfId="10" quotePrefix="1" applyNumberFormat="1" applyFont="1" applyFill="1" applyBorder="1" applyAlignment="1" applyProtection="1">
      <alignment wrapText="1"/>
    </xf>
    <xf numFmtId="165" fontId="4" fillId="7" borderId="4" xfId="11" applyNumberFormat="1" applyFont="1" applyFill="1" applyBorder="1" applyProtection="1"/>
    <xf numFmtId="0" fontId="12" fillId="4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0" fontId="4" fillId="0" borderId="0" xfId="0" applyFont="1" applyFill="1"/>
    <xf numFmtId="10" fontId="2" fillId="7" borderId="4" xfId="0" applyNumberFormat="1" applyFont="1" applyFill="1" applyBorder="1" applyAlignment="1">
      <alignment horizontal="left"/>
    </xf>
    <xf numFmtId="10" fontId="4" fillId="8" borderId="4" xfId="11" applyNumberFormat="1" applyFont="1" applyFill="1" applyBorder="1" applyProtection="1"/>
    <xf numFmtId="1" fontId="5" fillId="3" borderId="0" xfId="9" applyFont="1" applyBorder="1">
      <alignment horizontal="center" vertical="center"/>
    </xf>
    <xf numFmtId="0" fontId="3" fillId="3" borderId="0" xfId="7" applyFont="1" applyBorder="1" applyAlignment="1">
      <alignment horizontal="center" wrapText="1"/>
    </xf>
    <xf numFmtId="164" fontId="3" fillId="3" borderId="0" xfId="6" applyFont="1" applyBorder="1">
      <alignment horizontal="center"/>
    </xf>
    <xf numFmtId="0" fontId="0" fillId="0" borderId="0" xfId="0" applyBorder="1"/>
    <xf numFmtId="9" fontId="0" fillId="0" borderId="0" xfId="10" applyFont="1" applyBorder="1"/>
    <xf numFmtId="0" fontId="0" fillId="0" borderId="0" xfId="0" applyBorder="1" applyAlignment="1">
      <alignment wrapText="1"/>
    </xf>
    <xf numFmtId="1" fontId="4" fillId="3" borderId="0" xfId="9" applyBorder="1">
      <alignment horizontal="center" vertical="center"/>
    </xf>
    <xf numFmtId="0" fontId="0" fillId="9" borderId="0" xfId="0" applyFill="1" applyAlignment="1">
      <alignment horizontal="left"/>
    </xf>
    <xf numFmtId="0" fontId="14" fillId="9" borderId="0" xfId="0" applyFont="1" applyFill="1" applyAlignment="1">
      <alignment horizontal="left" wrapText="1"/>
    </xf>
    <xf numFmtId="0" fontId="0" fillId="9" borderId="0" xfId="0" applyFill="1" applyAlignment="1">
      <alignment horizontal="center" vertical="center"/>
    </xf>
    <xf numFmtId="0" fontId="3" fillId="2" borderId="0" xfId="1" applyFont="1" applyBorder="1"/>
    <xf numFmtId="0" fontId="3" fillId="2" borderId="0" xfId="1" applyFont="1"/>
    <xf numFmtId="0" fontId="6" fillId="0" borderId="0" xfId="3" applyAlignment="1">
      <alignment horizontal="left"/>
    </xf>
    <xf numFmtId="0" fontId="6" fillId="0" borderId="0" xfId="3" applyAlignment="1">
      <alignment horizontal="right"/>
    </xf>
    <xf numFmtId="0" fontId="3" fillId="2" borderId="0" xfId="1" applyFont="1" applyBorder="1"/>
  </cellXfs>
  <cellStyles count="12">
    <cellStyle name="AC body - closed table" xfId="8" xr:uid="{E608178D-9217-44D6-8C43-5072AD17FEFB}"/>
    <cellStyle name="AC body - open table" xfId="9" xr:uid="{2F9271D5-CAEF-44CF-855C-03A1035D1CE3}"/>
    <cellStyle name="AC column heading" xfId="7" xr:uid="{EDD78878-61F7-457C-85ED-64CBC07C9A87}"/>
    <cellStyle name="AC column number" xfId="6" xr:uid="{0F79CFA0-699B-4F93-B07B-25757672D41D}"/>
    <cellStyle name="AC row label" xfId="5" xr:uid="{54029803-EBE9-4810-80F8-D4EFB5F6435D}"/>
    <cellStyle name="AC table heading" xfId="1" xr:uid="{201F0A8B-E4F0-4B2A-9D76-0CB681C3EC0B}"/>
    <cellStyle name="Currency" xfId="11" builtinId="4"/>
    <cellStyle name="EntityDetails body" xfId="2" xr:uid="{0A14E2E4-026C-4DB7-85F1-609825F25487}"/>
    <cellStyle name="Form name - header" xfId="3" xr:uid="{C6C61885-241B-4248-B404-C82A61AEC5BC}"/>
    <cellStyle name="Header body" xfId="4" xr:uid="{CD43E7C4-EE80-4540-A70D-05226847F7CD}"/>
    <cellStyle name="Normal" xfId="0" builtinId="0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8E8F-FA89-43DD-921E-1A0BAF6A61BE}">
  <sheetPr codeName="Sheet1"/>
  <dimension ref="A1:I4"/>
  <sheetViews>
    <sheetView tabSelected="1" zoomScale="70" zoomScaleNormal="70" workbookViewId="0">
      <selection activeCell="B1" sqref="B1:B6"/>
    </sheetView>
  </sheetViews>
  <sheetFormatPr defaultColWidth="9.1328125" defaultRowHeight="14.25" x14ac:dyDescent="0.45"/>
  <cols>
    <col min="1" max="1" width="22" bestFit="1" customWidth="1"/>
    <col min="2" max="2" width="13.265625" customWidth="1"/>
  </cols>
  <sheetData>
    <row r="1" spans="1:9" x14ac:dyDescent="0.45">
      <c r="A1" s="1" t="s">
        <v>16</v>
      </c>
      <c r="B1" s="2"/>
    </row>
    <row r="2" spans="1:9" x14ac:dyDescent="0.45">
      <c r="A2" s="1" t="s">
        <v>17</v>
      </c>
      <c r="B2" s="2"/>
    </row>
    <row r="3" spans="1:9" x14ac:dyDescent="0.45">
      <c r="A3" s="1" t="s">
        <v>18</v>
      </c>
      <c r="B3" s="16"/>
    </row>
    <row r="4" spans="1:9" x14ac:dyDescent="0.45">
      <c r="A4" s="1" t="s">
        <v>19</v>
      </c>
      <c r="B4" s="2"/>
      <c r="I4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0F5C8-4167-44C9-8C04-2FD696B9D01C}">
  <sheetPr codeName="Sheet10"/>
  <dimension ref="A1:H26"/>
  <sheetViews>
    <sheetView zoomScale="70" zoomScaleNormal="70" workbookViewId="0">
      <selection activeCell="M30" sqref="M30"/>
    </sheetView>
  </sheetViews>
  <sheetFormatPr defaultRowHeight="14.25" x14ac:dyDescent="0.45"/>
  <cols>
    <col min="1" max="1" width="21.73046875" customWidth="1"/>
    <col min="2" max="2" width="22.73046875" customWidth="1"/>
    <col min="3" max="7" width="22.3984375" customWidth="1"/>
    <col min="8" max="8" width="12.59765625" customWidth="1"/>
  </cols>
  <sheetData>
    <row r="1" spans="1:8" x14ac:dyDescent="0.45">
      <c r="A1" s="53" t="s">
        <v>20</v>
      </c>
      <c r="B1" s="53"/>
      <c r="C1" s="4"/>
      <c r="D1" s="4"/>
      <c r="E1" s="4"/>
      <c r="F1" s="4"/>
      <c r="G1" s="54" t="s">
        <v>53</v>
      </c>
      <c r="H1" s="54"/>
    </row>
    <row r="2" spans="1:8" x14ac:dyDescent="0.45">
      <c r="A2" s="6" t="s">
        <v>22</v>
      </c>
      <c r="B2" s="6"/>
      <c r="C2" s="6"/>
      <c r="D2" s="6"/>
      <c r="E2" s="6"/>
      <c r="F2" s="6"/>
      <c r="G2" s="6"/>
    </row>
    <row r="3" spans="1:8" x14ac:dyDescent="0.45">
      <c r="A3" s="6" t="s">
        <v>23</v>
      </c>
      <c r="B3" s="6"/>
      <c r="C3" s="6"/>
      <c r="D3" s="6"/>
      <c r="E3" s="6"/>
      <c r="F3" s="6"/>
      <c r="G3" s="6"/>
    </row>
    <row r="4" spans="1:8" x14ac:dyDescent="0.45">
      <c r="A4" s="6" t="s">
        <v>24</v>
      </c>
      <c r="B4" s="6"/>
      <c r="C4" s="6"/>
      <c r="D4" s="6"/>
      <c r="E4" s="6"/>
      <c r="F4" s="6"/>
      <c r="G4" s="6"/>
    </row>
    <row r="5" spans="1:8" x14ac:dyDescent="0.45">
      <c r="A5" s="6" t="s">
        <v>25</v>
      </c>
      <c r="B5" s="6"/>
      <c r="C5" s="6"/>
      <c r="D5" s="6"/>
      <c r="E5" s="6"/>
      <c r="F5" s="6"/>
      <c r="G5" s="6"/>
    </row>
    <row r="6" spans="1:8" x14ac:dyDescent="0.45">
      <c r="B6" s="15"/>
      <c r="C6" s="15"/>
      <c r="D6" s="15"/>
      <c r="E6" s="15"/>
      <c r="F6" s="15"/>
      <c r="G6" s="15"/>
      <c r="H6" s="15"/>
    </row>
    <row r="7" spans="1:8" x14ac:dyDescent="0.45">
      <c r="A7" s="55" t="s">
        <v>54</v>
      </c>
      <c r="B7" s="55"/>
      <c r="C7" s="51"/>
      <c r="D7" s="51"/>
      <c r="E7" s="51"/>
      <c r="F7" s="51"/>
      <c r="G7" s="51"/>
      <c r="H7" s="51"/>
    </row>
    <row r="8" spans="1:8" x14ac:dyDescent="0.45">
      <c r="A8" s="41"/>
      <c r="B8" s="41"/>
      <c r="C8" s="41"/>
      <c r="D8" s="41"/>
      <c r="E8" s="41"/>
      <c r="F8" s="41"/>
      <c r="G8" s="41"/>
      <c r="H8" s="41"/>
    </row>
    <row r="9" spans="1:8" s="13" customFormat="1" ht="35.65" x14ac:dyDescent="0.45">
      <c r="A9" s="42" t="s">
        <v>8</v>
      </c>
      <c r="B9" s="42" t="s">
        <v>9</v>
      </c>
      <c r="C9" s="42" t="s">
        <v>11</v>
      </c>
      <c r="D9" s="42" t="s">
        <v>12</v>
      </c>
      <c r="E9" s="42" t="s">
        <v>13</v>
      </c>
      <c r="F9" s="42" t="s">
        <v>14</v>
      </c>
      <c r="G9" s="42" t="s">
        <v>15</v>
      </c>
      <c r="H9" s="42" t="s">
        <v>10</v>
      </c>
    </row>
    <row r="10" spans="1:8" x14ac:dyDescent="0.45">
      <c r="A10" s="43">
        <v>-1</v>
      </c>
      <c r="B10" s="43">
        <v>-2</v>
      </c>
      <c r="C10" s="43">
        <v>-3</v>
      </c>
      <c r="D10" s="43">
        <v>-4</v>
      </c>
      <c r="E10" s="43">
        <v>-5</v>
      </c>
      <c r="F10" s="43">
        <v>-6</v>
      </c>
      <c r="G10" s="43">
        <v>-7</v>
      </c>
      <c r="H10" s="43">
        <v>-8</v>
      </c>
    </row>
    <row r="11" spans="1:8" x14ac:dyDescent="0.45">
      <c r="A11" s="15"/>
      <c r="B11" s="15"/>
      <c r="C11" s="15"/>
      <c r="D11" s="15"/>
      <c r="E11" s="15"/>
      <c r="F11" s="15"/>
      <c r="G11" s="15"/>
      <c r="H11" s="17"/>
    </row>
    <row r="12" spans="1:8" x14ac:dyDescent="0.45">
      <c r="A12" s="15"/>
      <c r="B12" s="15"/>
      <c r="C12" s="15"/>
      <c r="D12" s="15"/>
      <c r="E12" s="15"/>
      <c r="F12" s="15"/>
      <c r="G12" s="15"/>
      <c r="H12" s="17"/>
    </row>
    <row r="13" spans="1:8" x14ac:dyDescent="0.45">
      <c r="A13" s="15"/>
      <c r="B13" s="15"/>
      <c r="C13" s="15"/>
      <c r="D13" s="15"/>
      <c r="E13" s="15"/>
      <c r="F13" s="15"/>
      <c r="G13" s="15"/>
      <c r="H13" s="17"/>
    </row>
    <row r="14" spans="1:8" x14ac:dyDescent="0.45">
      <c r="A14" s="15"/>
      <c r="B14" s="15"/>
      <c r="C14" s="15"/>
      <c r="D14" s="15"/>
      <c r="E14" s="15"/>
      <c r="F14" s="15"/>
      <c r="G14" s="15"/>
      <c r="H14" s="17"/>
    </row>
    <row r="15" spans="1:8" x14ac:dyDescent="0.45">
      <c r="A15" s="15"/>
      <c r="B15" s="15"/>
      <c r="C15" s="15"/>
      <c r="D15" s="15"/>
      <c r="E15" s="15"/>
      <c r="F15" s="15"/>
      <c r="G15" s="15"/>
      <c r="H15" s="17"/>
    </row>
    <row r="16" spans="1:8" x14ac:dyDescent="0.45">
      <c r="A16" s="15"/>
      <c r="B16" s="15"/>
      <c r="C16" s="15"/>
      <c r="D16" s="15"/>
      <c r="E16" s="15"/>
      <c r="F16" s="15"/>
      <c r="G16" s="15"/>
      <c r="H16" s="17"/>
    </row>
    <row r="17" spans="1:8" x14ac:dyDescent="0.45">
      <c r="A17" s="15"/>
      <c r="B17" s="15"/>
      <c r="C17" s="15"/>
      <c r="D17" s="15"/>
      <c r="E17" s="15"/>
      <c r="F17" s="15"/>
      <c r="G17" s="15"/>
      <c r="H17" s="17"/>
    </row>
    <row r="18" spans="1:8" x14ac:dyDescent="0.45">
      <c r="A18" s="15"/>
      <c r="B18" s="15"/>
      <c r="C18" s="15"/>
      <c r="D18" s="15"/>
      <c r="E18" s="15"/>
      <c r="F18" s="15"/>
      <c r="G18" s="15"/>
      <c r="H18" s="17"/>
    </row>
    <row r="19" spans="1:8" x14ac:dyDescent="0.45">
      <c r="A19" s="15"/>
      <c r="B19" s="15"/>
      <c r="C19" s="15"/>
      <c r="D19" s="15"/>
      <c r="E19" s="15"/>
      <c r="F19" s="15"/>
      <c r="G19" s="15"/>
      <c r="H19" s="17"/>
    </row>
    <row r="20" spans="1:8" x14ac:dyDescent="0.45">
      <c r="A20" s="15"/>
      <c r="B20" s="15"/>
      <c r="C20" s="15"/>
      <c r="D20" s="15"/>
      <c r="E20" s="15"/>
      <c r="F20" s="15"/>
      <c r="G20" s="15"/>
      <c r="H20" s="17"/>
    </row>
    <row r="21" spans="1:8" x14ac:dyDescent="0.45">
      <c r="A21" s="15"/>
      <c r="B21" s="15"/>
      <c r="C21" s="15"/>
      <c r="D21" s="15"/>
      <c r="E21" s="15"/>
      <c r="F21" s="15"/>
      <c r="G21" s="15"/>
      <c r="H21" s="17"/>
    </row>
    <row r="22" spans="1:8" x14ac:dyDescent="0.45">
      <c r="A22" s="15"/>
      <c r="B22" s="15"/>
      <c r="C22" s="15"/>
      <c r="D22" s="15"/>
      <c r="E22" s="15"/>
      <c r="F22" s="15"/>
      <c r="G22" s="15"/>
      <c r="H22" s="17"/>
    </row>
    <row r="23" spans="1:8" x14ac:dyDescent="0.45">
      <c r="A23" s="15"/>
      <c r="B23" s="15"/>
      <c r="C23" s="15"/>
      <c r="D23" s="15"/>
      <c r="E23" s="15"/>
      <c r="F23" s="15"/>
      <c r="G23" s="15"/>
      <c r="H23" s="17"/>
    </row>
    <row r="24" spans="1:8" x14ac:dyDescent="0.45">
      <c r="A24" s="15"/>
      <c r="B24" s="15"/>
      <c r="C24" s="15"/>
      <c r="D24" s="15"/>
      <c r="E24" s="15"/>
      <c r="F24" s="15"/>
      <c r="G24" s="15"/>
      <c r="H24" s="17"/>
    </row>
    <row r="25" spans="1:8" x14ac:dyDescent="0.45">
      <c r="A25" s="15"/>
      <c r="B25" s="15"/>
      <c r="C25" s="15"/>
      <c r="D25" s="15"/>
      <c r="E25" s="15"/>
      <c r="F25" s="15"/>
      <c r="G25" s="15"/>
      <c r="H25" s="17"/>
    </row>
    <row r="26" spans="1:8" x14ac:dyDescent="0.45">
      <c r="A26" s="15"/>
      <c r="B26" s="15"/>
      <c r="C26" s="15"/>
      <c r="D26" s="15"/>
      <c r="E26" s="15"/>
      <c r="F26" s="15"/>
      <c r="G26" s="15"/>
      <c r="H26" s="17"/>
    </row>
  </sheetData>
  <mergeCells count="3">
    <mergeCell ref="A1:B1"/>
    <mergeCell ref="G1:H1"/>
    <mergeCell ref="A7:B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BAB9-96A4-41C2-8E72-2997DE1BB3B2}">
  <sheetPr codeName="Sheet11"/>
  <dimension ref="A1:C19"/>
  <sheetViews>
    <sheetView zoomScale="70" zoomScaleNormal="70" workbookViewId="0">
      <selection activeCell="C10" sqref="C10"/>
    </sheetView>
  </sheetViews>
  <sheetFormatPr defaultRowHeight="14.25" x14ac:dyDescent="0.45"/>
  <cols>
    <col min="1" max="1" width="56.73046875" customWidth="1"/>
    <col min="2" max="2" width="21.1328125" bestFit="1" customWidth="1"/>
    <col min="4" max="4" width="74.73046875" bestFit="1" customWidth="1"/>
  </cols>
  <sheetData>
    <row r="1" spans="1:3" x14ac:dyDescent="0.45">
      <c r="A1" s="4" t="s">
        <v>20</v>
      </c>
      <c r="B1" s="5" t="s">
        <v>55</v>
      </c>
    </row>
    <row r="2" spans="1:3" x14ac:dyDescent="0.45">
      <c r="A2" s="6" t="s">
        <v>22</v>
      </c>
      <c r="B2" s="6"/>
    </row>
    <row r="3" spans="1:3" x14ac:dyDescent="0.45">
      <c r="A3" s="6" t="s">
        <v>23</v>
      </c>
      <c r="B3" s="6"/>
    </row>
    <row r="4" spans="1:3" x14ac:dyDescent="0.45">
      <c r="A4" s="6" t="s">
        <v>24</v>
      </c>
      <c r="B4" s="6"/>
    </row>
    <row r="5" spans="1:3" x14ac:dyDescent="0.45">
      <c r="A5" s="6" t="s">
        <v>25</v>
      </c>
      <c r="B5" s="6"/>
    </row>
    <row r="6" spans="1:3" x14ac:dyDescent="0.45">
      <c r="A6" s="7"/>
    </row>
    <row r="7" spans="1:3" x14ac:dyDescent="0.45">
      <c r="A7" s="52" t="s">
        <v>56</v>
      </c>
      <c r="B7" s="52"/>
    </row>
    <row r="8" spans="1:3" x14ac:dyDescent="0.45">
      <c r="A8" s="8"/>
      <c r="B8" s="12"/>
    </row>
    <row r="9" spans="1:3" x14ac:dyDescent="0.45">
      <c r="A9" s="8"/>
      <c r="B9" s="43">
        <v>-1</v>
      </c>
    </row>
    <row r="10" spans="1:3" x14ac:dyDescent="0.45">
      <c r="A10" s="8" t="s">
        <v>39</v>
      </c>
      <c r="B10" s="47"/>
    </row>
    <row r="11" spans="1:3" x14ac:dyDescent="0.45">
      <c r="A11" s="8" t="s">
        <v>40</v>
      </c>
      <c r="B11" s="47"/>
      <c r="C11" s="15"/>
    </row>
    <row r="12" spans="1:3" x14ac:dyDescent="0.45">
      <c r="A12" s="8" t="s">
        <v>41</v>
      </c>
      <c r="B12" s="12"/>
      <c r="C12" s="15"/>
    </row>
    <row r="13" spans="1:3" x14ac:dyDescent="0.45">
      <c r="A13" s="8" t="s">
        <v>42</v>
      </c>
      <c r="B13" s="12"/>
      <c r="C13" s="15"/>
    </row>
    <row r="14" spans="1:3" x14ac:dyDescent="0.45">
      <c r="A14" s="8" t="s">
        <v>43</v>
      </c>
      <c r="B14" s="12"/>
      <c r="C14" s="15"/>
    </row>
    <row r="15" spans="1:3" x14ac:dyDescent="0.45">
      <c r="A15" s="8" t="s">
        <v>44</v>
      </c>
      <c r="B15" s="12"/>
      <c r="C15" s="15"/>
    </row>
    <row r="16" spans="1:3" x14ac:dyDescent="0.45">
      <c r="A16" s="8" t="s">
        <v>45</v>
      </c>
      <c r="B16" s="12"/>
      <c r="C16" s="15"/>
    </row>
    <row r="17" spans="1:3" x14ac:dyDescent="0.45">
      <c r="A17" s="8" t="s">
        <v>46</v>
      </c>
      <c r="B17" s="12"/>
      <c r="C17" s="15"/>
    </row>
    <row r="18" spans="1:3" x14ac:dyDescent="0.45">
      <c r="A18" s="8" t="s">
        <v>47</v>
      </c>
      <c r="B18" s="12"/>
      <c r="C18" s="15"/>
    </row>
    <row r="19" spans="1:3" x14ac:dyDescent="0.45">
      <c r="A19" s="8" t="s">
        <v>48</v>
      </c>
      <c r="B19" s="12"/>
      <c r="C19" s="15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8D76-2AA4-4E4D-B69C-7E5AB7AF11B1}">
  <sheetPr codeName="Sheet17">
    <tabColor theme="4" tint="0.79998168889431442"/>
  </sheetPr>
  <dimension ref="A1:N144"/>
  <sheetViews>
    <sheetView showGridLines="0" zoomScale="70" zoomScaleNormal="70" workbookViewId="0">
      <selection activeCell="A126" sqref="A126"/>
    </sheetView>
  </sheetViews>
  <sheetFormatPr defaultColWidth="9" defaultRowHeight="11.65" x14ac:dyDescent="0.35"/>
  <cols>
    <col min="1" max="1" width="59.86328125" style="9" customWidth="1"/>
    <col min="2" max="4" width="14.73046875" style="33" customWidth="1"/>
    <col min="5" max="14" width="14.73046875" style="9" customWidth="1"/>
    <col min="15" max="15" width="15" style="9" customWidth="1"/>
    <col min="16" max="16384" width="9" style="9"/>
  </cols>
  <sheetData>
    <row r="1" spans="1:14" ht="13.9" x14ac:dyDescent="0.35">
      <c r="A1" s="36" t="str">
        <f>IF(EntityDetails!$B$1=0,"'Institution Name' required",EntityDetails!$B$1)</f>
        <v>'Institution Name' required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3.5" x14ac:dyDescent="0.35">
      <c r="A2" s="37" t="str">
        <f>IF(EntityDetails!$B$3= 0,
"'Reporting period' required",
"Outstanding Claims Liabilities - Insurance Risk Charge data for the period ending "&amp;TEXT(EntityDetails!$B$3,"DD MMMM YYYY"))</f>
        <v>'Reporting period' required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3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3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35">
      <c r="A5" s="21" t="s">
        <v>104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58.15" x14ac:dyDescent="0.35">
      <c r="A6" s="23" t="s">
        <v>92</v>
      </c>
      <c r="B6" s="24" t="s">
        <v>1</v>
      </c>
      <c r="C6" s="24" t="s">
        <v>2</v>
      </c>
      <c r="D6" s="24" t="s">
        <v>3</v>
      </c>
      <c r="E6" s="24" t="s">
        <v>93</v>
      </c>
      <c r="F6" s="24" t="s">
        <v>99</v>
      </c>
      <c r="G6" s="24" t="s">
        <v>5</v>
      </c>
      <c r="H6" s="24" t="s">
        <v>94</v>
      </c>
      <c r="I6" s="24" t="s">
        <v>95</v>
      </c>
      <c r="J6" s="24" t="s">
        <v>98</v>
      </c>
      <c r="K6" s="24" t="s">
        <v>7</v>
      </c>
      <c r="L6" s="24" t="s">
        <v>96</v>
      </c>
      <c r="M6" s="24" t="s">
        <v>10</v>
      </c>
      <c r="N6" s="24" t="s">
        <v>97</v>
      </c>
    </row>
    <row r="7" spans="1:14" x14ac:dyDescent="0.35">
      <c r="A7" s="25" t="s">
        <v>57</v>
      </c>
      <c r="B7" s="26">
        <f>SUMIFS(INDEX(GRS_115_0_G_Table_2!$A:$H,0,MATCH(B$6,GRS_115_0_G_Table_2!$9:$9,0)),GRS_115_0_G_Table_2!$A:$A,$A7)</f>
        <v>0</v>
      </c>
      <c r="C7" s="26">
        <f>SUMIFS(INDEX(GRS_115_0_G_Table_2!$A:$H,0,MATCH(C$6,GRS_115_0_G_Table_2!$9:$9,0)),GRS_115_0_G_Table_2!$A:$A,$A7)</f>
        <v>0</v>
      </c>
      <c r="D7" s="26">
        <f>SUMIFS(INDEX(GRS_115_0_G_Table_2!$A:$H,0,MATCH(D$6,GRS_115_0_G_Table_2!$9:$9,0)),GRS_115_0_G_Table_2!$A:$A,$A7)</f>
        <v>0</v>
      </c>
      <c r="E7" s="27">
        <f>SUM(B7:D7)</f>
        <v>0</v>
      </c>
      <c r="F7" s="26">
        <f>SUMIFS(INDEX(GRS_115_0_G_Table_2!$A:$H,0,MATCH(F$6,GRS_115_0_G_Table_2!$9:$9,0)),GRS_115_0_G_Table_2!$A:$A,$A7)</f>
        <v>0</v>
      </c>
      <c r="G7" s="26">
        <f>SUMIFS(INDEX(GRS_115_0_G_Table_2!$A:$H,0,MATCH(G$6,GRS_115_0_G_Table_2!$9:$9,0)),GRS_115_0_G_Table_2!$A:$A,$A7)</f>
        <v>0</v>
      </c>
      <c r="H7" s="27">
        <f>B7-F7-G7</f>
        <v>0</v>
      </c>
      <c r="I7" s="27">
        <f>H7+C7</f>
        <v>0</v>
      </c>
      <c r="J7" s="26">
        <f>SUMIFS(INDEX(GRS_115_0_G_Table_2!$A:$H,0,MATCH(J$6,GRS_115_0_G_Table_2!$9:$9,0)),GRS_115_0_G_Table_2!$A:$A,$A7)</f>
        <v>0</v>
      </c>
      <c r="K7" s="26">
        <f>SUMIFS(INDEX(GRS_115_0_G_Table_2!$A:$H,0,MATCH(K$6,GRS_115_0_G_Table_2!$9:$9,0)),GRS_115_0_G_Table_2!$A:$A,$A7)</f>
        <v>0</v>
      </c>
      <c r="L7" s="27">
        <f>I7+K7</f>
        <v>0</v>
      </c>
      <c r="M7" s="40">
        <v>0.09</v>
      </c>
      <c r="N7" s="27">
        <f>MAX(0,L7*M7)</f>
        <v>0</v>
      </c>
    </row>
    <row r="8" spans="1:14" x14ac:dyDescent="0.35">
      <c r="A8" s="25" t="s">
        <v>68</v>
      </c>
      <c r="B8" s="26">
        <f>SUMIFS(INDEX(GRS_115_0_G_Table_2!$A:$H,0,MATCH(B$6,GRS_115_0_G_Table_2!$9:$9,0)),GRS_115_0_G_Table_2!$A:$A,$A8)</f>
        <v>0</v>
      </c>
      <c r="C8" s="26">
        <f>SUMIFS(INDEX(GRS_115_0_G_Table_2!$A:$H,0,MATCH(C$6,GRS_115_0_G_Table_2!$9:$9,0)),GRS_115_0_G_Table_2!$A:$A,$A8)</f>
        <v>0</v>
      </c>
      <c r="D8" s="26">
        <f>SUMIFS(INDEX(GRS_115_0_G_Table_2!$A:$H,0,MATCH(D$6,GRS_115_0_G_Table_2!$9:$9,0)),GRS_115_0_G_Table_2!$A:$A,$A8)</f>
        <v>0</v>
      </c>
      <c r="E8" s="27">
        <f t="shared" ref="E8:E31" si="0">SUM(B8:D8)</f>
        <v>0</v>
      </c>
      <c r="F8" s="26">
        <f>SUMIFS(INDEX(GRS_115_0_G_Table_2!$A:$H,0,MATCH(F$6,GRS_115_0_G_Table_2!$9:$9,0)),GRS_115_0_G_Table_2!$A:$A,$A8)</f>
        <v>0</v>
      </c>
      <c r="G8" s="26">
        <f>SUMIFS(INDEX(GRS_115_0_G_Table_2!$A:$H,0,MATCH(G$6,GRS_115_0_G_Table_2!$9:$9,0)),GRS_115_0_G_Table_2!$A:$A,$A8)</f>
        <v>0</v>
      </c>
      <c r="H8" s="27">
        <f t="shared" ref="H8:H31" si="1">B8-F8-G8</f>
        <v>0</v>
      </c>
      <c r="I8" s="27">
        <f t="shared" ref="I8:I31" si="2">H8+C8</f>
        <v>0</v>
      </c>
      <c r="J8" s="26">
        <f>SUMIFS(INDEX(GRS_115_0_G_Table_2!$A:$H,0,MATCH(J$6,GRS_115_0_G_Table_2!$9:$9,0)),GRS_115_0_G_Table_2!$A:$A,$A8)</f>
        <v>0</v>
      </c>
      <c r="K8" s="26">
        <f>SUMIFS(INDEX(GRS_115_0_G_Table_2!$A:$H,0,MATCH(K$6,GRS_115_0_G_Table_2!$9:$9,0)),GRS_115_0_G_Table_2!$A:$A,$A8)</f>
        <v>0</v>
      </c>
      <c r="L8" s="27">
        <f t="shared" ref="L8:L31" si="3">I8+K8</f>
        <v>0</v>
      </c>
      <c r="M8" s="40">
        <v>0.09</v>
      </c>
      <c r="N8" s="27">
        <f t="shared" ref="N8:N31" si="4">MAX(0,L8*M8)</f>
        <v>0</v>
      </c>
    </row>
    <row r="9" spans="1:14" x14ac:dyDescent="0.35">
      <c r="A9" s="25" t="s">
        <v>69</v>
      </c>
      <c r="B9" s="26">
        <f>SUMIFS(INDEX(GRS_115_0_G_Table_2!$A:$H,0,MATCH(B$6,GRS_115_0_G_Table_2!$9:$9,0)),GRS_115_0_G_Table_2!$A:$A,$A9)</f>
        <v>0</v>
      </c>
      <c r="C9" s="26">
        <f>SUMIFS(INDEX(GRS_115_0_G_Table_2!$A:$H,0,MATCH(C$6,GRS_115_0_G_Table_2!$9:$9,0)),GRS_115_0_G_Table_2!$A:$A,$A9)</f>
        <v>0</v>
      </c>
      <c r="D9" s="26">
        <f>SUMIFS(INDEX(GRS_115_0_G_Table_2!$A:$H,0,MATCH(D$6,GRS_115_0_G_Table_2!$9:$9,0)),GRS_115_0_G_Table_2!$A:$A,$A9)</f>
        <v>0</v>
      </c>
      <c r="E9" s="27">
        <f t="shared" si="0"/>
        <v>0</v>
      </c>
      <c r="F9" s="26">
        <f>SUMIFS(INDEX(GRS_115_0_G_Table_2!$A:$H,0,MATCH(F$6,GRS_115_0_G_Table_2!$9:$9,0)),GRS_115_0_G_Table_2!$A:$A,$A9)</f>
        <v>0</v>
      </c>
      <c r="G9" s="26">
        <f>SUMIFS(INDEX(GRS_115_0_G_Table_2!$A:$H,0,MATCH(G$6,GRS_115_0_G_Table_2!$9:$9,0)),GRS_115_0_G_Table_2!$A:$A,$A9)</f>
        <v>0</v>
      </c>
      <c r="H9" s="27">
        <f t="shared" si="1"/>
        <v>0</v>
      </c>
      <c r="I9" s="27">
        <f t="shared" si="2"/>
        <v>0</v>
      </c>
      <c r="J9" s="26">
        <f>SUMIFS(INDEX(GRS_115_0_G_Table_2!$A:$H,0,MATCH(J$6,GRS_115_0_G_Table_2!$9:$9,0)),GRS_115_0_G_Table_2!$A:$A,$A9)</f>
        <v>0</v>
      </c>
      <c r="K9" s="26">
        <f>SUMIFS(INDEX(GRS_115_0_G_Table_2!$A:$H,0,MATCH(K$6,GRS_115_0_G_Table_2!$9:$9,0)),GRS_115_0_G_Table_2!$A:$A,$A9)</f>
        <v>0</v>
      </c>
      <c r="L9" s="27">
        <f t="shared" si="3"/>
        <v>0</v>
      </c>
      <c r="M9" s="40">
        <v>0.09</v>
      </c>
      <c r="N9" s="27">
        <f t="shared" si="4"/>
        <v>0</v>
      </c>
    </row>
    <row r="10" spans="1:14" x14ac:dyDescent="0.35">
      <c r="A10" s="25" t="s">
        <v>70</v>
      </c>
      <c r="B10" s="26">
        <f>SUMIFS(INDEX(GRS_115_0_G_Table_2!$A:$H,0,MATCH(B$6,GRS_115_0_G_Table_2!$9:$9,0)),GRS_115_0_G_Table_2!$A:$A,$A10)</f>
        <v>0</v>
      </c>
      <c r="C10" s="26">
        <f>SUMIFS(INDEX(GRS_115_0_G_Table_2!$A:$H,0,MATCH(C$6,GRS_115_0_G_Table_2!$9:$9,0)),GRS_115_0_G_Table_2!$A:$A,$A10)</f>
        <v>0</v>
      </c>
      <c r="D10" s="26">
        <f>SUMIFS(INDEX(GRS_115_0_G_Table_2!$A:$H,0,MATCH(D$6,GRS_115_0_G_Table_2!$9:$9,0)),GRS_115_0_G_Table_2!$A:$A,$A10)</f>
        <v>0</v>
      </c>
      <c r="E10" s="27">
        <f t="shared" si="0"/>
        <v>0</v>
      </c>
      <c r="F10" s="26">
        <f>SUMIFS(INDEX(GRS_115_0_G_Table_2!$A:$H,0,MATCH(F$6,GRS_115_0_G_Table_2!$9:$9,0)),GRS_115_0_G_Table_2!$A:$A,$A10)</f>
        <v>0</v>
      </c>
      <c r="G10" s="26">
        <f>SUMIFS(INDEX(GRS_115_0_G_Table_2!$A:$H,0,MATCH(G$6,GRS_115_0_G_Table_2!$9:$9,0)),GRS_115_0_G_Table_2!$A:$A,$A10)</f>
        <v>0</v>
      </c>
      <c r="H10" s="27">
        <f t="shared" si="1"/>
        <v>0</v>
      </c>
      <c r="I10" s="27">
        <f t="shared" si="2"/>
        <v>0</v>
      </c>
      <c r="J10" s="26">
        <f>SUMIFS(INDEX(GRS_115_0_G_Table_2!$A:$H,0,MATCH(J$6,GRS_115_0_G_Table_2!$9:$9,0)),GRS_115_0_G_Table_2!$A:$A,$A10)</f>
        <v>0</v>
      </c>
      <c r="K10" s="26">
        <f>SUMIFS(INDEX(GRS_115_0_G_Table_2!$A:$H,0,MATCH(K$6,GRS_115_0_G_Table_2!$9:$9,0)),GRS_115_0_G_Table_2!$A:$A,$A10)</f>
        <v>0</v>
      </c>
      <c r="L10" s="27">
        <f t="shared" si="3"/>
        <v>0</v>
      </c>
      <c r="M10" s="40">
        <v>0.09</v>
      </c>
      <c r="N10" s="27">
        <f t="shared" si="4"/>
        <v>0</v>
      </c>
    </row>
    <row r="11" spans="1:14" x14ac:dyDescent="0.35">
      <c r="A11" s="25" t="s">
        <v>58</v>
      </c>
      <c r="B11" s="26">
        <f>SUMIFS(INDEX(GRS_115_0_G_Table_2!$A:$H,0,MATCH(B$6,GRS_115_0_G_Table_2!$9:$9,0)),GRS_115_0_G_Table_2!$A:$A,$A11)</f>
        <v>0</v>
      </c>
      <c r="C11" s="26">
        <f>SUMIFS(INDEX(GRS_115_0_G_Table_2!$A:$H,0,MATCH(C$6,GRS_115_0_G_Table_2!$9:$9,0)),GRS_115_0_G_Table_2!$A:$A,$A11)</f>
        <v>0</v>
      </c>
      <c r="D11" s="26">
        <f>SUMIFS(INDEX(GRS_115_0_G_Table_2!$A:$H,0,MATCH(D$6,GRS_115_0_G_Table_2!$9:$9,0)),GRS_115_0_G_Table_2!$A:$A,$A11)</f>
        <v>0</v>
      </c>
      <c r="E11" s="27">
        <f t="shared" si="0"/>
        <v>0</v>
      </c>
      <c r="F11" s="26">
        <f>SUMIFS(INDEX(GRS_115_0_G_Table_2!$A:$H,0,MATCH(F$6,GRS_115_0_G_Table_2!$9:$9,0)),GRS_115_0_G_Table_2!$A:$A,$A11)</f>
        <v>0</v>
      </c>
      <c r="G11" s="26">
        <f>SUMIFS(INDEX(GRS_115_0_G_Table_2!$A:$H,0,MATCH(G$6,GRS_115_0_G_Table_2!$9:$9,0)),GRS_115_0_G_Table_2!$A:$A,$A11)</f>
        <v>0</v>
      </c>
      <c r="H11" s="27">
        <f t="shared" si="1"/>
        <v>0</v>
      </c>
      <c r="I11" s="27">
        <f t="shared" si="2"/>
        <v>0</v>
      </c>
      <c r="J11" s="26">
        <f>SUMIFS(INDEX(GRS_115_0_G_Table_2!$A:$H,0,MATCH(J$6,GRS_115_0_G_Table_2!$9:$9,0)),GRS_115_0_G_Table_2!$A:$A,$A11)</f>
        <v>0</v>
      </c>
      <c r="K11" s="26">
        <f>SUMIFS(INDEX(GRS_115_0_G_Table_2!$A:$H,0,MATCH(K$6,GRS_115_0_G_Table_2!$9:$9,0)),GRS_115_0_G_Table_2!$A:$A,$A11)</f>
        <v>0</v>
      </c>
      <c r="L11" s="27">
        <f t="shared" si="3"/>
        <v>0</v>
      </c>
      <c r="M11" s="40">
        <v>0.11</v>
      </c>
      <c r="N11" s="27">
        <f t="shared" si="4"/>
        <v>0</v>
      </c>
    </row>
    <row r="12" spans="1:14" x14ac:dyDescent="0.35">
      <c r="A12" s="25" t="s">
        <v>71</v>
      </c>
      <c r="B12" s="26">
        <f>SUMIFS(INDEX(GRS_115_0_G_Table_2!$A:$H,0,MATCH(B$6,GRS_115_0_G_Table_2!$9:$9,0)),GRS_115_0_G_Table_2!$A:$A,$A12)</f>
        <v>0</v>
      </c>
      <c r="C12" s="26">
        <f>SUMIFS(INDEX(GRS_115_0_G_Table_2!$A:$H,0,MATCH(C$6,GRS_115_0_G_Table_2!$9:$9,0)),GRS_115_0_G_Table_2!$A:$A,$A12)</f>
        <v>0</v>
      </c>
      <c r="D12" s="26">
        <f>SUMIFS(INDEX(GRS_115_0_G_Table_2!$A:$H,0,MATCH(D$6,GRS_115_0_G_Table_2!$9:$9,0)),GRS_115_0_G_Table_2!$A:$A,$A12)</f>
        <v>0</v>
      </c>
      <c r="E12" s="27">
        <f t="shared" si="0"/>
        <v>0</v>
      </c>
      <c r="F12" s="26">
        <f>SUMIFS(INDEX(GRS_115_0_G_Table_2!$A:$H,0,MATCH(F$6,GRS_115_0_G_Table_2!$9:$9,0)),GRS_115_0_G_Table_2!$A:$A,$A12)</f>
        <v>0</v>
      </c>
      <c r="G12" s="26">
        <f>SUMIFS(INDEX(GRS_115_0_G_Table_2!$A:$H,0,MATCH(G$6,GRS_115_0_G_Table_2!$9:$9,0)),GRS_115_0_G_Table_2!$A:$A,$A12)</f>
        <v>0</v>
      </c>
      <c r="H12" s="27">
        <f t="shared" si="1"/>
        <v>0</v>
      </c>
      <c r="I12" s="27">
        <f t="shared" si="2"/>
        <v>0</v>
      </c>
      <c r="J12" s="26">
        <f>SUMIFS(INDEX(GRS_115_0_G_Table_2!$A:$H,0,MATCH(J$6,GRS_115_0_G_Table_2!$9:$9,0)),GRS_115_0_G_Table_2!$A:$A,$A12)</f>
        <v>0</v>
      </c>
      <c r="K12" s="26">
        <f>SUMIFS(INDEX(GRS_115_0_G_Table_2!$A:$H,0,MATCH(K$6,GRS_115_0_G_Table_2!$9:$9,0)),GRS_115_0_G_Table_2!$A:$A,$A12)</f>
        <v>0</v>
      </c>
      <c r="L12" s="27">
        <f t="shared" si="3"/>
        <v>0</v>
      </c>
      <c r="M12" s="40">
        <v>0.11</v>
      </c>
      <c r="N12" s="27">
        <f t="shared" si="4"/>
        <v>0</v>
      </c>
    </row>
    <row r="13" spans="1:14" x14ac:dyDescent="0.35">
      <c r="A13" s="25" t="s">
        <v>59</v>
      </c>
      <c r="B13" s="26">
        <f>SUMIFS(INDEX(GRS_115_0_G_Table_2!$A:$H,0,MATCH(B$6,GRS_115_0_G_Table_2!$9:$9,0)),GRS_115_0_G_Table_2!$A:$A,$A13)</f>
        <v>0</v>
      </c>
      <c r="C13" s="26">
        <f>SUMIFS(INDEX(GRS_115_0_G_Table_2!$A:$H,0,MATCH(C$6,GRS_115_0_G_Table_2!$9:$9,0)),GRS_115_0_G_Table_2!$A:$A,$A13)</f>
        <v>0</v>
      </c>
      <c r="D13" s="26">
        <f>SUMIFS(INDEX(GRS_115_0_G_Table_2!$A:$H,0,MATCH(D$6,GRS_115_0_G_Table_2!$9:$9,0)),GRS_115_0_G_Table_2!$A:$A,$A13)</f>
        <v>0</v>
      </c>
      <c r="E13" s="27">
        <f t="shared" si="0"/>
        <v>0</v>
      </c>
      <c r="F13" s="26">
        <f>SUMIFS(INDEX(GRS_115_0_G_Table_2!$A:$H,0,MATCH(F$6,GRS_115_0_G_Table_2!$9:$9,0)),GRS_115_0_G_Table_2!$A:$A,$A13)</f>
        <v>0</v>
      </c>
      <c r="G13" s="26">
        <f>SUMIFS(INDEX(GRS_115_0_G_Table_2!$A:$H,0,MATCH(G$6,GRS_115_0_G_Table_2!$9:$9,0)),GRS_115_0_G_Table_2!$A:$A,$A13)</f>
        <v>0</v>
      </c>
      <c r="H13" s="27">
        <f t="shared" si="1"/>
        <v>0</v>
      </c>
      <c r="I13" s="27">
        <f t="shared" si="2"/>
        <v>0</v>
      </c>
      <c r="J13" s="26">
        <f>SUMIFS(INDEX(GRS_115_0_G_Table_2!$A:$H,0,MATCH(J$6,GRS_115_0_G_Table_2!$9:$9,0)),GRS_115_0_G_Table_2!$A:$A,$A13)</f>
        <v>0</v>
      </c>
      <c r="K13" s="26">
        <f>SUMIFS(INDEX(GRS_115_0_G_Table_2!$A:$H,0,MATCH(K$6,GRS_115_0_G_Table_2!$9:$9,0)),GRS_115_0_G_Table_2!$A:$A,$A13)</f>
        <v>0</v>
      </c>
      <c r="L13" s="27">
        <f t="shared" si="3"/>
        <v>0</v>
      </c>
      <c r="M13" s="40">
        <v>0.11</v>
      </c>
      <c r="N13" s="27">
        <f t="shared" si="4"/>
        <v>0</v>
      </c>
    </row>
    <row r="14" spans="1:14" x14ac:dyDescent="0.35">
      <c r="A14" s="25" t="s">
        <v>60</v>
      </c>
      <c r="B14" s="26">
        <f>SUMIFS(INDEX(GRS_115_0_G_Table_2!$A:$H,0,MATCH(B$6,GRS_115_0_G_Table_2!$9:$9,0)),GRS_115_0_G_Table_2!$A:$A,$A14)</f>
        <v>0</v>
      </c>
      <c r="C14" s="26">
        <f>SUMIFS(INDEX(GRS_115_0_G_Table_2!$A:$H,0,MATCH(C$6,GRS_115_0_G_Table_2!$9:$9,0)),GRS_115_0_G_Table_2!$A:$A,$A14)</f>
        <v>0</v>
      </c>
      <c r="D14" s="26">
        <f>SUMIFS(INDEX(GRS_115_0_G_Table_2!$A:$H,0,MATCH(D$6,GRS_115_0_G_Table_2!$9:$9,0)),GRS_115_0_G_Table_2!$A:$A,$A14)</f>
        <v>0</v>
      </c>
      <c r="E14" s="27">
        <f t="shared" si="0"/>
        <v>0</v>
      </c>
      <c r="F14" s="26">
        <f>SUMIFS(INDEX(GRS_115_0_G_Table_2!$A:$H,0,MATCH(F$6,GRS_115_0_G_Table_2!$9:$9,0)),GRS_115_0_G_Table_2!$A:$A,$A14)</f>
        <v>0</v>
      </c>
      <c r="G14" s="26">
        <f>SUMIFS(INDEX(GRS_115_0_G_Table_2!$A:$H,0,MATCH(G$6,GRS_115_0_G_Table_2!$9:$9,0)),GRS_115_0_G_Table_2!$A:$A,$A14)</f>
        <v>0</v>
      </c>
      <c r="H14" s="27">
        <f t="shared" si="1"/>
        <v>0</v>
      </c>
      <c r="I14" s="27">
        <f t="shared" si="2"/>
        <v>0</v>
      </c>
      <c r="J14" s="26">
        <f>SUMIFS(INDEX(GRS_115_0_G_Table_2!$A:$H,0,MATCH(J$6,GRS_115_0_G_Table_2!$9:$9,0)),GRS_115_0_G_Table_2!$A:$A,$A14)</f>
        <v>0</v>
      </c>
      <c r="K14" s="26">
        <f>SUMIFS(INDEX(GRS_115_0_G_Table_2!$A:$H,0,MATCH(K$6,GRS_115_0_G_Table_2!$9:$9,0)),GRS_115_0_G_Table_2!$A:$A,$A14)</f>
        <v>0</v>
      </c>
      <c r="L14" s="27">
        <f t="shared" si="3"/>
        <v>0</v>
      </c>
      <c r="M14" s="40">
        <v>0.11</v>
      </c>
      <c r="N14" s="27">
        <f t="shared" si="4"/>
        <v>0</v>
      </c>
    </row>
    <row r="15" spans="1:14" x14ac:dyDescent="0.35">
      <c r="A15" s="25" t="s">
        <v>72</v>
      </c>
      <c r="B15" s="26">
        <f>SUMIFS(INDEX(GRS_115_0_G_Table_2!$A:$H,0,MATCH(B$6,GRS_115_0_G_Table_2!$9:$9,0)),GRS_115_0_G_Table_2!$A:$A,$A15)</f>
        <v>0</v>
      </c>
      <c r="C15" s="26">
        <f>SUMIFS(INDEX(GRS_115_0_G_Table_2!$A:$H,0,MATCH(C$6,GRS_115_0_G_Table_2!$9:$9,0)),GRS_115_0_G_Table_2!$A:$A,$A15)</f>
        <v>0</v>
      </c>
      <c r="D15" s="26">
        <f>SUMIFS(INDEX(GRS_115_0_G_Table_2!$A:$H,0,MATCH(D$6,GRS_115_0_G_Table_2!$9:$9,0)),GRS_115_0_G_Table_2!$A:$A,$A15)</f>
        <v>0</v>
      </c>
      <c r="E15" s="27">
        <f t="shared" si="0"/>
        <v>0</v>
      </c>
      <c r="F15" s="26">
        <f>SUMIFS(INDEX(GRS_115_0_G_Table_2!$A:$H,0,MATCH(F$6,GRS_115_0_G_Table_2!$9:$9,0)),GRS_115_0_G_Table_2!$A:$A,$A15)</f>
        <v>0</v>
      </c>
      <c r="G15" s="26">
        <f>SUMIFS(INDEX(GRS_115_0_G_Table_2!$A:$H,0,MATCH(G$6,GRS_115_0_G_Table_2!$9:$9,0)),GRS_115_0_G_Table_2!$A:$A,$A15)</f>
        <v>0</v>
      </c>
      <c r="H15" s="27">
        <f t="shared" si="1"/>
        <v>0</v>
      </c>
      <c r="I15" s="27">
        <f t="shared" si="2"/>
        <v>0</v>
      </c>
      <c r="J15" s="26">
        <f>SUMIFS(INDEX(GRS_115_0_G_Table_2!$A:$H,0,MATCH(J$6,GRS_115_0_G_Table_2!$9:$9,0)),GRS_115_0_G_Table_2!$A:$A,$A15)</f>
        <v>0</v>
      </c>
      <c r="K15" s="26">
        <f>SUMIFS(INDEX(GRS_115_0_G_Table_2!$A:$H,0,MATCH(K$6,GRS_115_0_G_Table_2!$9:$9,0)),GRS_115_0_G_Table_2!$A:$A,$A15)</f>
        <v>0</v>
      </c>
      <c r="L15" s="27">
        <f t="shared" si="3"/>
        <v>0</v>
      </c>
      <c r="M15" s="40">
        <v>0.11</v>
      </c>
      <c r="N15" s="27">
        <f t="shared" si="4"/>
        <v>0</v>
      </c>
    </row>
    <row r="16" spans="1:14" x14ac:dyDescent="0.35">
      <c r="A16" s="25" t="s">
        <v>73</v>
      </c>
      <c r="B16" s="26">
        <f>SUMIFS(INDEX(GRS_115_0_G_Table_2!$A:$H,0,MATCH(B$6,GRS_115_0_G_Table_2!$9:$9,0)),GRS_115_0_G_Table_2!$A:$A,$A16)</f>
        <v>0</v>
      </c>
      <c r="C16" s="26">
        <f>SUMIFS(INDEX(GRS_115_0_G_Table_2!$A:$H,0,MATCH(C$6,GRS_115_0_G_Table_2!$9:$9,0)),GRS_115_0_G_Table_2!$A:$A,$A16)</f>
        <v>0</v>
      </c>
      <c r="D16" s="26">
        <f>SUMIFS(INDEX(GRS_115_0_G_Table_2!$A:$H,0,MATCH(D$6,GRS_115_0_G_Table_2!$9:$9,0)),GRS_115_0_G_Table_2!$A:$A,$A16)</f>
        <v>0</v>
      </c>
      <c r="E16" s="27">
        <f t="shared" si="0"/>
        <v>0</v>
      </c>
      <c r="F16" s="26">
        <f>SUMIFS(INDEX(GRS_115_0_G_Table_2!$A:$H,0,MATCH(F$6,GRS_115_0_G_Table_2!$9:$9,0)),GRS_115_0_G_Table_2!$A:$A,$A16)</f>
        <v>0</v>
      </c>
      <c r="G16" s="26">
        <f>SUMIFS(INDEX(GRS_115_0_G_Table_2!$A:$H,0,MATCH(G$6,GRS_115_0_G_Table_2!$9:$9,0)),GRS_115_0_G_Table_2!$A:$A,$A16)</f>
        <v>0</v>
      </c>
      <c r="H16" s="27">
        <f t="shared" si="1"/>
        <v>0</v>
      </c>
      <c r="I16" s="27">
        <f t="shared" si="2"/>
        <v>0</v>
      </c>
      <c r="J16" s="26">
        <f>SUMIFS(INDEX(GRS_115_0_G_Table_2!$A:$H,0,MATCH(J$6,GRS_115_0_G_Table_2!$9:$9,0)),GRS_115_0_G_Table_2!$A:$A,$A16)</f>
        <v>0</v>
      </c>
      <c r="K16" s="26">
        <f>SUMIFS(INDEX(GRS_115_0_G_Table_2!$A:$H,0,MATCH(K$6,GRS_115_0_G_Table_2!$9:$9,0)),GRS_115_0_G_Table_2!$A:$A,$A16)</f>
        <v>0</v>
      </c>
      <c r="L16" s="27">
        <f t="shared" si="3"/>
        <v>0</v>
      </c>
      <c r="M16" s="40">
        <v>0.11</v>
      </c>
      <c r="N16" s="27">
        <f t="shared" si="4"/>
        <v>0</v>
      </c>
    </row>
    <row r="17" spans="1:14" x14ac:dyDescent="0.35">
      <c r="A17" s="25" t="s">
        <v>74</v>
      </c>
      <c r="B17" s="26">
        <f>SUMIFS(INDEX(GRS_115_0_G_Table_2!$A:$H,0,MATCH(B$6,GRS_115_0_G_Table_2!$9:$9,0)),GRS_115_0_G_Table_2!$A:$A,$A17)</f>
        <v>0</v>
      </c>
      <c r="C17" s="26">
        <f>SUMIFS(INDEX(GRS_115_0_G_Table_2!$A:$H,0,MATCH(C$6,GRS_115_0_G_Table_2!$9:$9,0)),GRS_115_0_G_Table_2!$A:$A,$A17)</f>
        <v>0</v>
      </c>
      <c r="D17" s="26">
        <f>SUMIFS(INDEX(GRS_115_0_G_Table_2!$A:$H,0,MATCH(D$6,GRS_115_0_G_Table_2!$9:$9,0)),GRS_115_0_G_Table_2!$A:$A,$A17)</f>
        <v>0</v>
      </c>
      <c r="E17" s="27">
        <f t="shared" si="0"/>
        <v>0</v>
      </c>
      <c r="F17" s="26">
        <f>SUMIFS(INDEX(GRS_115_0_G_Table_2!$A:$H,0,MATCH(F$6,GRS_115_0_G_Table_2!$9:$9,0)),GRS_115_0_G_Table_2!$A:$A,$A17)</f>
        <v>0</v>
      </c>
      <c r="G17" s="26">
        <f>SUMIFS(INDEX(GRS_115_0_G_Table_2!$A:$H,0,MATCH(G$6,GRS_115_0_G_Table_2!$9:$9,0)),GRS_115_0_G_Table_2!$A:$A,$A17)</f>
        <v>0</v>
      </c>
      <c r="H17" s="27">
        <f t="shared" si="1"/>
        <v>0</v>
      </c>
      <c r="I17" s="27">
        <f t="shared" si="2"/>
        <v>0</v>
      </c>
      <c r="J17" s="26">
        <f>SUMIFS(INDEX(GRS_115_0_G_Table_2!$A:$H,0,MATCH(J$6,GRS_115_0_G_Table_2!$9:$9,0)),GRS_115_0_G_Table_2!$A:$A,$A17)</f>
        <v>0</v>
      </c>
      <c r="K17" s="26">
        <f>SUMIFS(INDEX(GRS_115_0_G_Table_2!$A:$H,0,MATCH(K$6,GRS_115_0_G_Table_2!$9:$9,0)),GRS_115_0_G_Table_2!$A:$A,$A17)</f>
        <v>0</v>
      </c>
      <c r="L17" s="27">
        <f t="shared" si="3"/>
        <v>0</v>
      </c>
      <c r="M17" s="40">
        <v>0.11</v>
      </c>
      <c r="N17" s="27">
        <f t="shared" si="4"/>
        <v>0</v>
      </c>
    </row>
    <row r="18" spans="1:14" x14ac:dyDescent="0.35">
      <c r="A18" s="25" t="s">
        <v>61</v>
      </c>
      <c r="B18" s="26">
        <f>SUMIFS(INDEX(GRS_115_0_G_Table_2!$A:$H,0,MATCH(B$6,GRS_115_0_G_Table_2!$9:$9,0)),GRS_115_0_G_Table_2!$A:$A,$A18)</f>
        <v>0</v>
      </c>
      <c r="C18" s="26">
        <f>SUMIFS(INDEX(GRS_115_0_G_Table_2!$A:$H,0,MATCH(C$6,GRS_115_0_G_Table_2!$9:$9,0)),GRS_115_0_G_Table_2!$A:$A,$A18)</f>
        <v>0</v>
      </c>
      <c r="D18" s="26">
        <f>SUMIFS(INDEX(GRS_115_0_G_Table_2!$A:$H,0,MATCH(D$6,GRS_115_0_G_Table_2!$9:$9,0)),GRS_115_0_G_Table_2!$A:$A,$A18)</f>
        <v>0</v>
      </c>
      <c r="E18" s="27">
        <f t="shared" si="0"/>
        <v>0</v>
      </c>
      <c r="F18" s="26">
        <f>SUMIFS(INDEX(GRS_115_0_G_Table_2!$A:$H,0,MATCH(F$6,GRS_115_0_G_Table_2!$9:$9,0)),GRS_115_0_G_Table_2!$A:$A,$A18)</f>
        <v>0</v>
      </c>
      <c r="G18" s="26">
        <f>SUMIFS(INDEX(GRS_115_0_G_Table_2!$A:$H,0,MATCH(G$6,GRS_115_0_G_Table_2!$9:$9,0)),GRS_115_0_G_Table_2!$A:$A,$A18)</f>
        <v>0</v>
      </c>
      <c r="H18" s="27">
        <f t="shared" si="1"/>
        <v>0</v>
      </c>
      <c r="I18" s="27">
        <f t="shared" si="2"/>
        <v>0</v>
      </c>
      <c r="J18" s="26">
        <f>SUMIFS(INDEX(GRS_115_0_G_Table_2!$A:$H,0,MATCH(J$6,GRS_115_0_G_Table_2!$9:$9,0)),GRS_115_0_G_Table_2!$A:$A,$A18)</f>
        <v>0</v>
      </c>
      <c r="K18" s="26">
        <f>SUMIFS(INDEX(GRS_115_0_G_Table_2!$A:$H,0,MATCH(K$6,GRS_115_0_G_Table_2!$9:$9,0)),GRS_115_0_G_Table_2!$A:$A,$A18)</f>
        <v>0</v>
      </c>
      <c r="L18" s="27">
        <f t="shared" si="3"/>
        <v>0</v>
      </c>
      <c r="M18" s="40">
        <v>0.14000000000000001</v>
      </c>
      <c r="N18" s="27">
        <f t="shared" si="4"/>
        <v>0</v>
      </c>
    </row>
    <row r="19" spans="1:14" x14ac:dyDescent="0.35">
      <c r="A19" s="25" t="s">
        <v>62</v>
      </c>
      <c r="B19" s="26">
        <f>SUMIFS(INDEX(GRS_115_0_G_Table_2!$A:$H,0,MATCH(B$6,GRS_115_0_G_Table_2!$9:$9,0)),GRS_115_0_G_Table_2!$A:$A,$A19)</f>
        <v>0</v>
      </c>
      <c r="C19" s="26">
        <f>SUMIFS(INDEX(GRS_115_0_G_Table_2!$A:$H,0,MATCH(C$6,GRS_115_0_G_Table_2!$9:$9,0)),GRS_115_0_G_Table_2!$A:$A,$A19)</f>
        <v>0</v>
      </c>
      <c r="D19" s="26">
        <f>SUMIFS(INDEX(GRS_115_0_G_Table_2!$A:$H,0,MATCH(D$6,GRS_115_0_G_Table_2!$9:$9,0)),GRS_115_0_G_Table_2!$A:$A,$A19)</f>
        <v>0</v>
      </c>
      <c r="E19" s="27">
        <f t="shared" si="0"/>
        <v>0</v>
      </c>
      <c r="F19" s="26">
        <f>SUMIFS(INDEX(GRS_115_0_G_Table_2!$A:$H,0,MATCH(F$6,GRS_115_0_G_Table_2!$9:$9,0)),GRS_115_0_G_Table_2!$A:$A,$A19)</f>
        <v>0</v>
      </c>
      <c r="G19" s="26">
        <f>SUMIFS(INDEX(GRS_115_0_G_Table_2!$A:$H,0,MATCH(G$6,GRS_115_0_G_Table_2!$9:$9,0)),GRS_115_0_G_Table_2!$A:$A,$A19)</f>
        <v>0</v>
      </c>
      <c r="H19" s="27">
        <f t="shared" si="1"/>
        <v>0</v>
      </c>
      <c r="I19" s="27">
        <f t="shared" si="2"/>
        <v>0</v>
      </c>
      <c r="J19" s="26">
        <f>SUMIFS(INDEX(GRS_115_0_G_Table_2!$A:$H,0,MATCH(J$6,GRS_115_0_G_Table_2!$9:$9,0)),GRS_115_0_G_Table_2!$A:$A,$A19)</f>
        <v>0</v>
      </c>
      <c r="K19" s="26">
        <f>SUMIFS(INDEX(GRS_115_0_G_Table_2!$A:$H,0,MATCH(K$6,GRS_115_0_G_Table_2!$9:$9,0)),GRS_115_0_G_Table_2!$A:$A,$A19)</f>
        <v>0</v>
      </c>
      <c r="L19" s="27">
        <f t="shared" si="3"/>
        <v>0</v>
      </c>
      <c r="M19" s="40">
        <v>0.14000000000000001</v>
      </c>
      <c r="N19" s="27">
        <f t="shared" si="4"/>
        <v>0</v>
      </c>
    </row>
    <row r="20" spans="1:14" x14ac:dyDescent="0.35">
      <c r="A20" s="25" t="s">
        <v>75</v>
      </c>
      <c r="B20" s="26">
        <f>SUMIFS(INDEX(GRS_115_0_G_Table_2!$A:$H,0,MATCH(B$6,GRS_115_0_G_Table_2!$9:$9,0)),GRS_115_0_G_Table_2!$A:$A,$A20)</f>
        <v>0</v>
      </c>
      <c r="C20" s="26">
        <f>SUMIFS(INDEX(GRS_115_0_G_Table_2!$A:$H,0,MATCH(C$6,GRS_115_0_G_Table_2!$9:$9,0)),GRS_115_0_G_Table_2!$A:$A,$A20)</f>
        <v>0</v>
      </c>
      <c r="D20" s="26">
        <f>SUMIFS(INDEX(GRS_115_0_G_Table_2!$A:$H,0,MATCH(D$6,GRS_115_0_G_Table_2!$9:$9,0)),GRS_115_0_G_Table_2!$A:$A,$A20)</f>
        <v>0</v>
      </c>
      <c r="E20" s="27">
        <f t="shared" si="0"/>
        <v>0</v>
      </c>
      <c r="F20" s="26">
        <f>SUMIFS(INDEX(GRS_115_0_G_Table_2!$A:$H,0,MATCH(F$6,GRS_115_0_G_Table_2!$9:$9,0)),GRS_115_0_G_Table_2!$A:$A,$A20)</f>
        <v>0</v>
      </c>
      <c r="G20" s="26">
        <f>SUMIFS(INDEX(GRS_115_0_G_Table_2!$A:$H,0,MATCH(G$6,GRS_115_0_G_Table_2!$9:$9,0)),GRS_115_0_G_Table_2!$A:$A,$A20)</f>
        <v>0</v>
      </c>
      <c r="H20" s="27">
        <f t="shared" si="1"/>
        <v>0</v>
      </c>
      <c r="I20" s="27">
        <f t="shared" si="2"/>
        <v>0</v>
      </c>
      <c r="J20" s="26">
        <f>SUMIFS(INDEX(GRS_115_0_G_Table_2!$A:$H,0,MATCH(J$6,GRS_115_0_G_Table_2!$9:$9,0)),GRS_115_0_G_Table_2!$A:$A,$A20)</f>
        <v>0</v>
      </c>
      <c r="K20" s="26">
        <f>SUMIFS(INDEX(GRS_115_0_G_Table_2!$A:$H,0,MATCH(K$6,GRS_115_0_G_Table_2!$9:$9,0)),GRS_115_0_G_Table_2!$A:$A,$A20)</f>
        <v>0</v>
      </c>
      <c r="L20" s="27">
        <f t="shared" si="3"/>
        <v>0</v>
      </c>
      <c r="M20" s="40">
        <v>0.14000000000000001</v>
      </c>
      <c r="N20" s="27">
        <f t="shared" si="4"/>
        <v>0</v>
      </c>
    </row>
    <row r="21" spans="1:14" x14ac:dyDescent="0.35">
      <c r="A21" s="25" t="s">
        <v>76</v>
      </c>
      <c r="B21" s="26">
        <f>SUMIFS(INDEX(GRS_115_0_G_Table_2!$A:$H,0,MATCH(B$6,GRS_115_0_G_Table_2!$9:$9,0)),GRS_115_0_G_Table_2!$A:$A,$A21)</f>
        <v>0</v>
      </c>
      <c r="C21" s="26">
        <f>SUMIFS(INDEX(GRS_115_0_G_Table_2!$A:$H,0,MATCH(C$6,GRS_115_0_G_Table_2!$9:$9,0)),GRS_115_0_G_Table_2!$A:$A,$A21)</f>
        <v>0</v>
      </c>
      <c r="D21" s="26">
        <f>SUMIFS(INDEX(GRS_115_0_G_Table_2!$A:$H,0,MATCH(D$6,GRS_115_0_G_Table_2!$9:$9,0)),GRS_115_0_G_Table_2!$A:$A,$A21)</f>
        <v>0</v>
      </c>
      <c r="E21" s="27">
        <f t="shared" si="0"/>
        <v>0</v>
      </c>
      <c r="F21" s="26">
        <f>SUMIFS(INDEX(GRS_115_0_G_Table_2!$A:$H,0,MATCH(F$6,GRS_115_0_G_Table_2!$9:$9,0)),GRS_115_0_G_Table_2!$A:$A,$A21)</f>
        <v>0</v>
      </c>
      <c r="G21" s="26">
        <f>SUMIFS(INDEX(GRS_115_0_G_Table_2!$A:$H,0,MATCH(G$6,GRS_115_0_G_Table_2!$9:$9,0)),GRS_115_0_G_Table_2!$A:$A,$A21)</f>
        <v>0</v>
      </c>
      <c r="H21" s="27">
        <f t="shared" si="1"/>
        <v>0</v>
      </c>
      <c r="I21" s="27">
        <f t="shared" si="2"/>
        <v>0</v>
      </c>
      <c r="J21" s="26">
        <f>SUMIFS(INDEX(GRS_115_0_G_Table_2!$A:$H,0,MATCH(J$6,GRS_115_0_G_Table_2!$9:$9,0)),GRS_115_0_G_Table_2!$A:$A,$A21)</f>
        <v>0</v>
      </c>
      <c r="K21" s="26">
        <f>SUMIFS(INDEX(GRS_115_0_G_Table_2!$A:$H,0,MATCH(K$6,GRS_115_0_G_Table_2!$9:$9,0)),GRS_115_0_G_Table_2!$A:$A,$A21)</f>
        <v>0</v>
      </c>
      <c r="L21" s="27">
        <f t="shared" si="3"/>
        <v>0</v>
      </c>
      <c r="M21" s="40">
        <v>0.14000000000000001</v>
      </c>
      <c r="N21" s="27">
        <f t="shared" si="4"/>
        <v>0</v>
      </c>
    </row>
    <row r="22" spans="1:14" x14ac:dyDescent="0.35">
      <c r="A22" s="25" t="s">
        <v>77</v>
      </c>
      <c r="B22" s="26">
        <f>SUMIFS(INDEX(GRS_115_0_G_Table_2!$A:$H,0,MATCH(B$6,GRS_115_0_G_Table_2!$9:$9,0)),GRS_115_0_G_Table_2!$A:$A,$A22)</f>
        <v>0</v>
      </c>
      <c r="C22" s="26">
        <f>SUMIFS(INDEX(GRS_115_0_G_Table_2!$A:$H,0,MATCH(C$6,GRS_115_0_G_Table_2!$9:$9,0)),GRS_115_0_G_Table_2!$A:$A,$A22)</f>
        <v>0</v>
      </c>
      <c r="D22" s="26">
        <f>SUMIFS(INDEX(GRS_115_0_G_Table_2!$A:$H,0,MATCH(D$6,GRS_115_0_G_Table_2!$9:$9,0)),GRS_115_0_G_Table_2!$A:$A,$A22)</f>
        <v>0</v>
      </c>
      <c r="E22" s="27">
        <f t="shared" si="0"/>
        <v>0</v>
      </c>
      <c r="F22" s="26">
        <f>SUMIFS(INDEX(GRS_115_0_G_Table_2!$A:$H,0,MATCH(F$6,GRS_115_0_G_Table_2!$9:$9,0)),GRS_115_0_G_Table_2!$A:$A,$A22)</f>
        <v>0</v>
      </c>
      <c r="G22" s="26">
        <f>SUMIFS(INDEX(GRS_115_0_G_Table_2!$A:$H,0,MATCH(G$6,GRS_115_0_G_Table_2!$9:$9,0)),GRS_115_0_G_Table_2!$A:$A,$A22)</f>
        <v>0</v>
      </c>
      <c r="H22" s="27">
        <f t="shared" si="1"/>
        <v>0</v>
      </c>
      <c r="I22" s="27">
        <f t="shared" si="2"/>
        <v>0</v>
      </c>
      <c r="J22" s="26">
        <f>SUMIFS(INDEX(GRS_115_0_G_Table_2!$A:$H,0,MATCH(J$6,GRS_115_0_G_Table_2!$9:$9,0)),GRS_115_0_G_Table_2!$A:$A,$A22)</f>
        <v>0</v>
      </c>
      <c r="K22" s="26">
        <f>SUMIFS(INDEX(GRS_115_0_G_Table_2!$A:$H,0,MATCH(K$6,GRS_115_0_G_Table_2!$9:$9,0)),GRS_115_0_G_Table_2!$A:$A,$A22)</f>
        <v>0</v>
      </c>
      <c r="L22" s="27">
        <f t="shared" si="3"/>
        <v>0</v>
      </c>
      <c r="M22" s="40">
        <v>0.14000000000000001</v>
      </c>
      <c r="N22" s="27">
        <f t="shared" si="4"/>
        <v>0</v>
      </c>
    </row>
    <row r="23" spans="1:14" x14ac:dyDescent="0.35">
      <c r="A23" s="25" t="s">
        <v>63</v>
      </c>
      <c r="B23" s="26">
        <f>SUMIFS(INDEX(GRS_115_0_G_Table_2!$A:$H,0,MATCH(B$6,GRS_115_0_G_Table_2!$9:$9,0)),GRS_115_0_G_Table_2!$A:$A,$A23)</f>
        <v>0</v>
      </c>
      <c r="C23" s="26">
        <f>SUMIFS(INDEX(GRS_115_0_G_Table_2!$A:$H,0,MATCH(C$6,GRS_115_0_G_Table_2!$9:$9,0)),GRS_115_0_G_Table_2!$A:$A,$A23)</f>
        <v>0</v>
      </c>
      <c r="D23" s="26">
        <f>SUMIFS(INDEX(GRS_115_0_G_Table_2!$A:$H,0,MATCH(D$6,GRS_115_0_G_Table_2!$9:$9,0)),GRS_115_0_G_Table_2!$A:$A,$A23)</f>
        <v>0</v>
      </c>
      <c r="E23" s="27">
        <f t="shared" si="0"/>
        <v>0</v>
      </c>
      <c r="F23" s="26">
        <f>SUMIFS(INDEX(GRS_115_0_G_Table_2!$A:$H,0,MATCH(F$6,GRS_115_0_G_Table_2!$9:$9,0)),GRS_115_0_G_Table_2!$A:$A,$A23)</f>
        <v>0</v>
      </c>
      <c r="G23" s="26">
        <f>SUMIFS(INDEX(GRS_115_0_G_Table_2!$A:$H,0,MATCH(G$6,GRS_115_0_G_Table_2!$9:$9,0)),GRS_115_0_G_Table_2!$A:$A,$A23)</f>
        <v>0</v>
      </c>
      <c r="H23" s="27">
        <f t="shared" si="1"/>
        <v>0</v>
      </c>
      <c r="I23" s="27">
        <f t="shared" si="2"/>
        <v>0</v>
      </c>
      <c r="J23" s="26">
        <f>SUMIFS(INDEX(GRS_115_0_G_Table_2!$A:$H,0,MATCH(J$6,GRS_115_0_G_Table_2!$9:$9,0)),GRS_115_0_G_Table_2!$A:$A,$A23)</f>
        <v>0</v>
      </c>
      <c r="K23" s="26">
        <f>SUMIFS(INDEX(GRS_115_0_G_Table_2!$A:$H,0,MATCH(K$6,GRS_115_0_G_Table_2!$9:$9,0)),GRS_115_0_G_Table_2!$A:$A,$A23)</f>
        <v>0</v>
      </c>
      <c r="L23" s="27">
        <f t="shared" si="3"/>
        <v>0</v>
      </c>
      <c r="M23" s="40">
        <v>0.14000000000000001</v>
      </c>
      <c r="N23" s="27">
        <f t="shared" si="4"/>
        <v>0</v>
      </c>
    </row>
    <row r="24" spans="1:14" x14ac:dyDescent="0.35">
      <c r="A24" s="25" t="s">
        <v>78</v>
      </c>
      <c r="B24" s="26">
        <f>SUMIFS(INDEX(GRS_115_0_G_Table_2!$A:$H,0,MATCH(B$6,GRS_115_0_G_Table_2!$9:$9,0)),GRS_115_0_G_Table_2!$A:$A,$A24)</f>
        <v>0</v>
      </c>
      <c r="C24" s="26">
        <f>SUMIFS(INDEX(GRS_115_0_G_Table_2!$A:$H,0,MATCH(C$6,GRS_115_0_G_Table_2!$9:$9,0)),GRS_115_0_G_Table_2!$A:$A,$A24)</f>
        <v>0</v>
      </c>
      <c r="D24" s="26">
        <f>SUMIFS(INDEX(GRS_115_0_G_Table_2!$A:$H,0,MATCH(D$6,GRS_115_0_G_Table_2!$9:$9,0)),GRS_115_0_G_Table_2!$A:$A,$A24)</f>
        <v>0</v>
      </c>
      <c r="E24" s="27">
        <f t="shared" si="0"/>
        <v>0</v>
      </c>
      <c r="F24" s="26">
        <f>SUMIFS(INDEX(GRS_115_0_G_Table_2!$A:$H,0,MATCH(F$6,GRS_115_0_G_Table_2!$9:$9,0)),GRS_115_0_G_Table_2!$A:$A,$A24)</f>
        <v>0</v>
      </c>
      <c r="G24" s="26">
        <f>SUMIFS(INDEX(GRS_115_0_G_Table_2!$A:$H,0,MATCH(G$6,GRS_115_0_G_Table_2!$9:$9,0)),GRS_115_0_G_Table_2!$A:$A,$A24)</f>
        <v>0</v>
      </c>
      <c r="H24" s="27">
        <f t="shared" si="1"/>
        <v>0</v>
      </c>
      <c r="I24" s="27">
        <f t="shared" si="2"/>
        <v>0</v>
      </c>
      <c r="J24" s="26">
        <f>SUMIFS(INDEX(GRS_115_0_G_Table_2!$A:$H,0,MATCH(J$6,GRS_115_0_G_Table_2!$9:$9,0)),GRS_115_0_G_Table_2!$A:$A,$A24)</f>
        <v>0</v>
      </c>
      <c r="K24" s="26">
        <f>SUMIFS(INDEX(GRS_115_0_G_Table_2!$A:$H,0,MATCH(K$6,GRS_115_0_G_Table_2!$9:$9,0)),GRS_115_0_G_Table_2!$A:$A,$A24)</f>
        <v>0</v>
      </c>
      <c r="L24" s="27">
        <f t="shared" si="3"/>
        <v>0</v>
      </c>
      <c r="M24" s="40">
        <v>0.14000000000000001</v>
      </c>
      <c r="N24" s="27">
        <f t="shared" si="4"/>
        <v>0</v>
      </c>
    </row>
    <row r="25" spans="1:14" x14ac:dyDescent="0.35">
      <c r="A25" s="25" t="s">
        <v>79</v>
      </c>
      <c r="B25" s="26">
        <f>SUMIFS(INDEX(GRS_115_0_G_Table_2!$A:$H,0,MATCH(B$6,GRS_115_0_G_Table_2!$9:$9,0)),GRS_115_0_G_Table_2!$A:$A,$A25)</f>
        <v>0</v>
      </c>
      <c r="C25" s="26">
        <f>SUMIFS(INDEX(GRS_115_0_G_Table_2!$A:$H,0,MATCH(C$6,GRS_115_0_G_Table_2!$9:$9,0)),GRS_115_0_G_Table_2!$A:$A,$A25)</f>
        <v>0</v>
      </c>
      <c r="D25" s="26">
        <f>SUMIFS(INDEX(GRS_115_0_G_Table_2!$A:$H,0,MATCH(D$6,GRS_115_0_G_Table_2!$9:$9,0)),GRS_115_0_G_Table_2!$A:$A,$A25)</f>
        <v>0</v>
      </c>
      <c r="E25" s="27">
        <f t="shared" si="0"/>
        <v>0</v>
      </c>
      <c r="F25" s="26">
        <f>SUMIFS(INDEX(GRS_115_0_G_Table_2!$A:$H,0,MATCH(F$6,GRS_115_0_G_Table_2!$9:$9,0)),GRS_115_0_G_Table_2!$A:$A,$A25)</f>
        <v>0</v>
      </c>
      <c r="G25" s="26">
        <f>SUMIFS(INDEX(GRS_115_0_G_Table_2!$A:$H,0,MATCH(G$6,GRS_115_0_G_Table_2!$9:$9,0)),GRS_115_0_G_Table_2!$A:$A,$A25)</f>
        <v>0</v>
      </c>
      <c r="H25" s="27">
        <f t="shared" si="1"/>
        <v>0</v>
      </c>
      <c r="I25" s="27">
        <f t="shared" si="2"/>
        <v>0</v>
      </c>
      <c r="J25" s="26">
        <f>SUMIFS(INDEX(GRS_115_0_G_Table_2!$A:$H,0,MATCH(J$6,GRS_115_0_G_Table_2!$9:$9,0)),GRS_115_0_G_Table_2!$A:$A,$A25)</f>
        <v>0</v>
      </c>
      <c r="K25" s="26">
        <f>SUMIFS(INDEX(GRS_115_0_G_Table_2!$A:$H,0,MATCH(K$6,GRS_115_0_G_Table_2!$9:$9,0)),GRS_115_0_G_Table_2!$A:$A,$A25)</f>
        <v>0</v>
      </c>
      <c r="L25" s="27">
        <f t="shared" si="3"/>
        <v>0</v>
      </c>
      <c r="M25" s="40">
        <v>0.14000000000000001</v>
      </c>
      <c r="N25" s="27">
        <f t="shared" si="4"/>
        <v>0</v>
      </c>
    </row>
    <row r="26" spans="1:14" x14ac:dyDescent="0.35">
      <c r="A26" s="25" t="s">
        <v>80</v>
      </c>
      <c r="B26" s="26">
        <f>SUMIFS(INDEX(GRS_115_0_G_Table_2!$A:$H,0,MATCH(B$6,GRS_115_0_G_Table_2!$9:$9,0)),GRS_115_0_G_Table_2!$A:$A,$A26)</f>
        <v>0</v>
      </c>
      <c r="C26" s="26">
        <f>SUMIFS(INDEX(GRS_115_0_G_Table_2!$A:$H,0,MATCH(C$6,GRS_115_0_G_Table_2!$9:$9,0)),GRS_115_0_G_Table_2!$A:$A,$A26)</f>
        <v>0</v>
      </c>
      <c r="D26" s="26">
        <f>SUMIFS(INDEX(GRS_115_0_G_Table_2!$A:$H,0,MATCH(D$6,GRS_115_0_G_Table_2!$9:$9,0)),GRS_115_0_G_Table_2!$A:$A,$A26)</f>
        <v>0</v>
      </c>
      <c r="E26" s="27">
        <f t="shared" si="0"/>
        <v>0</v>
      </c>
      <c r="F26" s="26">
        <f>SUMIFS(INDEX(GRS_115_0_G_Table_2!$A:$H,0,MATCH(F$6,GRS_115_0_G_Table_2!$9:$9,0)),GRS_115_0_G_Table_2!$A:$A,$A26)</f>
        <v>0</v>
      </c>
      <c r="G26" s="26">
        <f>SUMIFS(INDEX(GRS_115_0_G_Table_2!$A:$H,0,MATCH(G$6,GRS_115_0_G_Table_2!$9:$9,0)),GRS_115_0_G_Table_2!$A:$A,$A26)</f>
        <v>0</v>
      </c>
      <c r="H26" s="27">
        <f t="shared" si="1"/>
        <v>0</v>
      </c>
      <c r="I26" s="27">
        <f t="shared" si="2"/>
        <v>0</v>
      </c>
      <c r="J26" s="26">
        <f>SUMIFS(INDEX(GRS_115_0_G_Table_2!$A:$H,0,MATCH(J$6,GRS_115_0_G_Table_2!$9:$9,0)),GRS_115_0_G_Table_2!$A:$A,$A26)</f>
        <v>0</v>
      </c>
      <c r="K26" s="26">
        <f>SUMIFS(INDEX(GRS_115_0_G_Table_2!$A:$H,0,MATCH(K$6,GRS_115_0_G_Table_2!$9:$9,0)),GRS_115_0_G_Table_2!$A:$A,$A26)</f>
        <v>0</v>
      </c>
      <c r="L26" s="27">
        <f t="shared" si="3"/>
        <v>0</v>
      </c>
      <c r="M26" s="40">
        <v>0.1</v>
      </c>
      <c r="N26" s="27">
        <f t="shared" si="4"/>
        <v>0</v>
      </c>
    </row>
    <row r="27" spans="1:14" x14ac:dyDescent="0.35">
      <c r="A27" s="25" t="s">
        <v>81</v>
      </c>
      <c r="B27" s="26">
        <f>SUMIFS(INDEX(GRS_115_0_G_Table_2!$A:$H,0,MATCH(B$6,GRS_115_0_G_Table_2!$9:$9,0)),GRS_115_0_G_Table_2!$A:$A,$A27)</f>
        <v>0</v>
      </c>
      <c r="C27" s="26">
        <f>SUMIFS(INDEX(GRS_115_0_G_Table_2!$A:$H,0,MATCH(C$6,GRS_115_0_G_Table_2!$9:$9,0)),GRS_115_0_G_Table_2!$A:$A,$A27)</f>
        <v>0</v>
      </c>
      <c r="D27" s="26">
        <f>SUMIFS(INDEX(GRS_115_0_G_Table_2!$A:$H,0,MATCH(D$6,GRS_115_0_G_Table_2!$9:$9,0)),GRS_115_0_G_Table_2!$A:$A,$A27)</f>
        <v>0</v>
      </c>
      <c r="E27" s="27">
        <f t="shared" si="0"/>
        <v>0</v>
      </c>
      <c r="F27" s="26">
        <f>SUMIFS(INDEX(GRS_115_0_G_Table_2!$A:$H,0,MATCH(F$6,GRS_115_0_G_Table_2!$9:$9,0)),GRS_115_0_G_Table_2!$A:$A,$A27)</f>
        <v>0</v>
      </c>
      <c r="G27" s="26">
        <f>SUMIFS(INDEX(GRS_115_0_G_Table_2!$A:$H,0,MATCH(G$6,GRS_115_0_G_Table_2!$9:$9,0)),GRS_115_0_G_Table_2!$A:$A,$A27)</f>
        <v>0</v>
      </c>
      <c r="H27" s="27">
        <f t="shared" si="1"/>
        <v>0</v>
      </c>
      <c r="I27" s="27">
        <f t="shared" si="2"/>
        <v>0</v>
      </c>
      <c r="J27" s="26">
        <f>SUMIFS(INDEX(GRS_115_0_G_Table_2!$A:$H,0,MATCH(J$6,GRS_115_0_G_Table_2!$9:$9,0)),GRS_115_0_G_Table_2!$A:$A,$A27)</f>
        <v>0</v>
      </c>
      <c r="K27" s="26">
        <f>SUMIFS(INDEX(GRS_115_0_G_Table_2!$A:$H,0,MATCH(K$6,GRS_115_0_G_Table_2!$9:$9,0)),GRS_115_0_G_Table_2!$A:$A,$A27)</f>
        <v>0</v>
      </c>
      <c r="L27" s="27">
        <f t="shared" si="3"/>
        <v>0</v>
      </c>
      <c r="M27" s="40">
        <v>0.12</v>
      </c>
      <c r="N27" s="27">
        <f t="shared" si="4"/>
        <v>0</v>
      </c>
    </row>
    <row r="28" spans="1:14" x14ac:dyDescent="0.35">
      <c r="A28" s="25" t="s">
        <v>82</v>
      </c>
      <c r="B28" s="26">
        <f>SUMIFS(INDEX(GRS_115_0_G_Table_2!$A:$H,0,MATCH(B$6,GRS_115_0_G_Table_2!$9:$9,0)),GRS_115_0_G_Table_2!$A:$A,$A28)</f>
        <v>0</v>
      </c>
      <c r="C28" s="26">
        <f>SUMIFS(INDEX(GRS_115_0_G_Table_2!$A:$H,0,MATCH(C$6,GRS_115_0_G_Table_2!$9:$9,0)),GRS_115_0_G_Table_2!$A:$A,$A28)</f>
        <v>0</v>
      </c>
      <c r="D28" s="26">
        <f>SUMIFS(INDEX(GRS_115_0_G_Table_2!$A:$H,0,MATCH(D$6,GRS_115_0_G_Table_2!$9:$9,0)),GRS_115_0_G_Table_2!$A:$A,$A28)</f>
        <v>0</v>
      </c>
      <c r="E28" s="27">
        <f t="shared" si="0"/>
        <v>0</v>
      </c>
      <c r="F28" s="26">
        <f>SUMIFS(INDEX(GRS_115_0_G_Table_2!$A:$H,0,MATCH(F$6,GRS_115_0_G_Table_2!$9:$9,0)),GRS_115_0_G_Table_2!$A:$A,$A28)</f>
        <v>0</v>
      </c>
      <c r="G28" s="26">
        <f>SUMIFS(INDEX(GRS_115_0_G_Table_2!$A:$H,0,MATCH(G$6,GRS_115_0_G_Table_2!$9:$9,0)),GRS_115_0_G_Table_2!$A:$A,$A28)</f>
        <v>0</v>
      </c>
      <c r="H28" s="27">
        <f t="shared" si="1"/>
        <v>0</v>
      </c>
      <c r="I28" s="27">
        <f t="shared" si="2"/>
        <v>0</v>
      </c>
      <c r="J28" s="26">
        <f>SUMIFS(INDEX(GRS_115_0_G_Table_2!$A:$H,0,MATCH(J$6,GRS_115_0_G_Table_2!$9:$9,0)),GRS_115_0_G_Table_2!$A:$A,$A28)</f>
        <v>0</v>
      </c>
      <c r="K28" s="26">
        <f>SUMIFS(INDEX(GRS_115_0_G_Table_2!$A:$H,0,MATCH(K$6,GRS_115_0_G_Table_2!$9:$9,0)),GRS_115_0_G_Table_2!$A:$A,$A28)</f>
        <v>0</v>
      </c>
      <c r="L28" s="27">
        <f t="shared" si="3"/>
        <v>0</v>
      </c>
      <c r="M28" s="40">
        <v>0.15</v>
      </c>
      <c r="N28" s="27">
        <f t="shared" si="4"/>
        <v>0</v>
      </c>
    </row>
    <row r="29" spans="1:14" x14ac:dyDescent="0.35">
      <c r="A29" s="25" t="s">
        <v>83</v>
      </c>
      <c r="B29" s="26">
        <f>SUMIFS(INDEX(GRS_115_0_G_Table_2!$A:$H,0,MATCH(B$6,GRS_115_0_G_Table_2!$9:$9,0)),GRS_115_0_G_Table_2!$A:$A,$A29)</f>
        <v>0</v>
      </c>
      <c r="C29" s="26">
        <f>SUMIFS(INDEX(GRS_115_0_G_Table_2!$A:$H,0,MATCH(C$6,GRS_115_0_G_Table_2!$9:$9,0)),GRS_115_0_G_Table_2!$A:$A,$A29)</f>
        <v>0</v>
      </c>
      <c r="D29" s="26">
        <f>SUMIFS(INDEX(GRS_115_0_G_Table_2!$A:$H,0,MATCH(D$6,GRS_115_0_G_Table_2!$9:$9,0)),GRS_115_0_G_Table_2!$A:$A,$A29)</f>
        <v>0</v>
      </c>
      <c r="E29" s="27">
        <f t="shared" si="0"/>
        <v>0</v>
      </c>
      <c r="F29" s="26">
        <f>SUMIFS(INDEX(GRS_115_0_G_Table_2!$A:$H,0,MATCH(F$6,GRS_115_0_G_Table_2!$9:$9,0)),GRS_115_0_G_Table_2!$A:$A,$A29)</f>
        <v>0</v>
      </c>
      <c r="G29" s="26">
        <f>SUMIFS(INDEX(GRS_115_0_G_Table_2!$A:$H,0,MATCH(G$6,GRS_115_0_G_Table_2!$9:$9,0)),GRS_115_0_G_Table_2!$A:$A,$A29)</f>
        <v>0</v>
      </c>
      <c r="H29" s="27">
        <f t="shared" si="1"/>
        <v>0</v>
      </c>
      <c r="I29" s="27">
        <f t="shared" si="2"/>
        <v>0</v>
      </c>
      <c r="J29" s="26">
        <f>SUMIFS(INDEX(GRS_115_0_G_Table_2!$A:$H,0,MATCH(J$6,GRS_115_0_G_Table_2!$9:$9,0)),GRS_115_0_G_Table_2!$A:$A,$A29)</f>
        <v>0</v>
      </c>
      <c r="K29" s="26">
        <f>SUMIFS(INDEX(GRS_115_0_G_Table_2!$A:$H,0,MATCH(K$6,GRS_115_0_G_Table_2!$9:$9,0)),GRS_115_0_G_Table_2!$A:$A,$A29)</f>
        <v>0</v>
      </c>
      <c r="L29" s="27">
        <f t="shared" si="3"/>
        <v>0</v>
      </c>
      <c r="M29" s="40">
        <v>0.12</v>
      </c>
      <c r="N29" s="27">
        <f t="shared" si="4"/>
        <v>0</v>
      </c>
    </row>
    <row r="30" spans="1:14" x14ac:dyDescent="0.35">
      <c r="A30" s="25" t="s">
        <v>84</v>
      </c>
      <c r="B30" s="26">
        <f>SUMIFS(INDEX(GRS_115_0_G_Table_2!$A:$H,0,MATCH(B$6,GRS_115_0_G_Table_2!$9:$9,0)),GRS_115_0_G_Table_2!$A:$A,$A30)</f>
        <v>0</v>
      </c>
      <c r="C30" s="26">
        <f>SUMIFS(INDEX(GRS_115_0_G_Table_2!$A:$H,0,MATCH(C$6,GRS_115_0_G_Table_2!$9:$9,0)),GRS_115_0_G_Table_2!$A:$A,$A30)</f>
        <v>0</v>
      </c>
      <c r="D30" s="26">
        <f>SUMIFS(INDEX(GRS_115_0_G_Table_2!$A:$H,0,MATCH(D$6,GRS_115_0_G_Table_2!$9:$9,0)),GRS_115_0_G_Table_2!$A:$A,$A30)</f>
        <v>0</v>
      </c>
      <c r="E30" s="27">
        <f t="shared" si="0"/>
        <v>0</v>
      </c>
      <c r="F30" s="26">
        <f>SUMIFS(INDEX(GRS_115_0_G_Table_2!$A:$H,0,MATCH(F$6,GRS_115_0_G_Table_2!$9:$9,0)),GRS_115_0_G_Table_2!$A:$A,$A30)</f>
        <v>0</v>
      </c>
      <c r="G30" s="26">
        <f>SUMIFS(INDEX(GRS_115_0_G_Table_2!$A:$H,0,MATCH(G$6,GRS_115_0_G_Table_2!$9:$9,0)),GRS_115_0_G_Table_2!$A:$A,$A30)</f>
        <v>0</v>
      </c>
      <c r="H30" s="27">
        <f t="shared" si="1"/>
        <v>0</v>
      </c>
      <c r="I30" s="27">
        <f t="shared" si="2"/>
        <v>0</v>
      </c>
      <c r="J30" s="26">
        <f>SUMIFS(INDEX(GRS_115_0_G_Table_2!$A:$H,0,MATCH(J$6,GRS_115_0_G_Table_2!$9:$9,0)),GRS_115_0_G_Table_2!$A:$A,$A30)</f>
        <v>0</v>
      </c>
      <c r="K30" s="26">
        <f>SUMIFS(INDEX(GRS_115_0_G_Table_2!$A:$H,0,MATCH(K$6,GRS_115_0_G_Table_2!$9:$9,0)),GRS_115_0_G_Table_2!$A:$A,$A30)</f>
        <v>0</v>
      </c>
      <c r="L30" s="27">
        <f t="shared" si="3"/>
        <v>0</v>
      </c>
      <c r="M30" s="40">
        <v>0.14000000000000001</v>
      </c>
      <c r="N30" s="27">
        <f t="shared" si="4"/>
        <v>0</v>
      </c>
    </row>
    <row r="31" spans="1:14" x14ac:dyDescent="0.35">
      <c r="A31" s="25" t="s">
        <v>85</v>
      </c>
      <c r="B31" s="26">
        <f>SUMIFS(INDEX(GRS_115_0_G_Table_2!$A:$H,0,MATCH(B$6,GRS_115_0_G_Table_2!$9:$9,0)),GRS_115_0_G_Table_2!$A:$A,$A31)</f>
        <v>0</v>
      </c>
      <c r="C31" s="26">
        <f>SUMIFS(INDEX(GRS_115_0_G_Table_2!$A:$H,0,MATCH(C$6,GRS_115_0_G_Table_2!$9:$9,0)),GRS_115_0_G_Table_2!$A:$A,$A31)</f>
        <v>0</v>
      </c>
      <c r="D31" s="26">
        <f>SUMIFS(INDEX(GRS_115_0_G_Table_2!$A:$H,0,MATCH(D$6,GRS_115_0_G_Table_2!$9:$9,0)),GRS_115_0_G_Table_2!$A:$A,$A31)</f>
        <v>0</v>
      </c>
      <c r="E31" s="27">
        <f t="shared" si="0"/>
        <v>0</v>
      </c>
      <c r="F31" s="26">
        <f>SUMIFS(INDEX(GRS_115_0_G_Table_2!$A:$H,0,MATCH(F$6,GRS_115_0_G_Table_2!$9:$9,0)),GRS_115_0_G_Table_2!$A:$A,$A31)</f>
        <v>0</v>
      </c>
      <c r="G31" s="26">
        <f>SUMIFS(INDEX(GRS_115_0_G_Table_2!$A:$H,0,MATCH(G$6,GRS_115_0_G_Table_2!$9:$9,0)),GRS_115_0_G_Table_2!$A:$A,$A31)</f>
        <v>0</v>
      </c>
      <c r="H31" s="27">
        <f t="shared" si="1"/>
        <v>0</v>
      </c>
      <c r="I31" s="27">
        <f t="shared" si="2"/>
        <v>0</v>
      </c>
      <c r="J31" s="26">
        <f>SUMIFS(INDEX(GRS_115_0_G_Table_2!$A:$H,0,MATCH(J$6,GRS_115_0_G_Table_2!$9:$9,0)),GRS_115_0_G_Table_2!$A:$A,$A31)</f>
        <v>0</v>
      </c>
      <c r="K31" s="26">
        <f>SUMIFS(INDEX(GRS_115_0_G_Table_2!$A:$H,0,MATCH(K$6,GRS_115_0_G_Table_2!$9:$9,0)),GRS_115_0_G_Table_2!$A:$A,$A31)</f>
        <v>0</v>
      </c>
      <c r="L31" s="27">
        <f t="shared" si="3"/>
        <v>0</v>
      </c>
      <c r="M31" s="40">
        <v>0.17</v>
      </c>
      <c r="N31" s="27">
        <f t="shared" si="4"/>
        <v>0</v>
      </c>
    </row>
    <row r="32" spans="1:14" x14ac:dyDescent="0.3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3" x14ac:dyDescent="0.35">
      <c r="B33" s="9"/>
      <c r="C33" s="9"/>
      <c r="D33" s="9"/>
    </row>
    <row r="34" spans="1:13" x14ac:dyDescent="0.35">
      <c r="A34" s="21" t="s">
        <v>105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58.15" x14ac:dyDescent="0.35">
      <c r="A35" s="23" t="s">
        <v>8</v>
      </c>
      <c r="B35" s="24" t="s">
        <v>1</v>
      </c>
      <c r="C35" s="24" t="s">
        <v>2</v>
      </c>
      <c r="D35" s="24" t="s">
        <v>3</v>
      </c>
      <c r="E35" s="24" t="s">
        <v>93</v>
      </c>
      <c r="F35" s="24" t="s">
        <v>4</v>
      </c>
      <c r="G35" s="24" t="s">
        <v>5</v>
      </c>
      <c r="H35" s="24" t="s">
        <v>94</v>
      </c>
      <c r="I35" s="24" t="s">
        <v>95</v>
      </c>
      <c r="J35" s="24" t="s">
        <v>7</v>
      </c>
      <c r="K35" s="24" t="s">
        <v>96</v>
      </c>
      <c r="L35" s="24" t="s">
        <v>10</v>
      </c>
      <c r="M35" s="24" t="s">
        <v>97</v>
      </c>
    </row>
    <row r="36" spans="1:13" x14ac:dyDescent="0.35">
      <c r="A36" s="29" t="s">
        <v>90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x14ac:dyDescent="0.35">
      <c r="A37" s="30" t="s">
        <v>86</v>
      </c>
      <c r="B37" s="26">
        <f>SUMIFS(INDEX(GRS_115_0_G_Table_3!$A:$I,0,MATCH(B$35,GRS_115_0_G_Table_3!$9:$9,0)),GRS_115_0_G_Table_3!$A:$A,$A37,GRS_115_0_G_Table_3!$B:$B,Playback!$A$36)</f>
        <v>0</v>
      </c>
      <c r="C37" s="26">
        <f>SUMIFS(INDEX(GRS_115_0_G_Table_3!$A:$I,0,MATCH(C$35,GRS_115_0_G_Table_3!$9:$9,0)),GRS_115_0_G_Table_3!$A:$A,$A37,GRS_115_0_G_Table_3!$B:$B,Playback!$A$36)</f>
        <v>0</v>
      </c>
      <c r="D37" s="26">
        <f>SUMIFS(INDEX(GRS_115_0_G_Table_3!$A:$I,0,MATCH(D$35,GRS_115_0_G_Table_3!$9:$9,0)),GRS_115_0_G_Table_3!$A:$A,$A37,GRS_115_0_G_Table_3!$B:$B,Playback!$A$36)</f>
        <v>0</v>
      </c>
      <c r="E37" s="27">
        <f t="shared" ref="E37:E43" si="5">SUM(B37:D37)</f>
        <v>0</v>
      </c>
      <c r="F37" s="26">
        <f>SUMIFS(INDEX(GRS_115_0_G_Table_3!$A:$I,0,MATCH(F$35,GRS_115_0_G_Table_3!$9:$9,0)),GRS_115_0_G_Table_3!$A:$A,$A37,GRS_115_0_G_Table_3!$B:$B,Playback!$A$36)</f>
        <v>0</v>
      </c>
      <c r="G37" s="26">
        <f>SUMIFS(INDEX(GRS_115_0_G_Table_3!$A:$I,0,MATCH(G$35,GRS_115_0_G_Table_3!$9:$9,0)),GRS_115_0_G_Table_3!$A:$A,$A37,GRS_115_0_G_Table_3!$B:$B,Playback!$A$36)</f>
        <v>0</v>
      </c>
      <c r="H37" s="27">
        <f t="shared" ref="H37:H43" si="6">B37-F37-G37</f>
        <v>0</v>
      </c>
      <c r="I37" s="27">
        <f t="shared" ref="I37:I43" si="7">H37+C37</f>
        <v>0</v>
      </c>
      <c r="J37" s="26">
        <f>SUMIFS(INDEX(GRS_115_0_G_Table_3!$A:$I,0,MATCH(J$35,GRS_115_0_G_Table_3!$9:$9,0)),GRS_115_0_G_Table_3!$A:$A,$A37,GRS_115_0_G_Table_3!$B:$B,Playback!$A$36)</f>
        <v>0</v>
      </c>
      <c r="K37" s="27">
        <f>I37+J37</f>
        <v>0</v>
      </c>
      <c r="L37" s="34">
        <f>SUMIFS(INDEX(GRS_115_0_G_Table_3!$A:$I,0,MATCH(L$35,GRS_115_0_G_Table_3!$9:$9,0)),GRS_115_0_G_Table_3!$A:$A,$A37,GRS_115_0_G_Table_3!$B:$B,Playback!$A$36)</f>
        <v>0</v>
      </c>
      <c r="M37" s="27">
        <f t="shared" ref="M37:M51" si="8">MAX(0,K37*L37)</f>
        <v>0</v>
      </c>
    </row>
    <row r="38" spans="1:13" x14ac:dyDescent="0.35">
      <c r="A38" s="30" t="s">
        <v>87</v>
      </c>
      <c r="B38" s="26">
        <f>SUMIFS(INDEX(GRS_115_0_G_Table_3!$A:$I,0,MATCH(B$35,GRS_115_0_G_Table_3!$9:$9,0)),GRS_115_0_G_Table_3!$A:$A,$A38,GRS_115_0_G_Table_3!$B:$B,Playback!$A$36)</f>
        <v>0</v>
      </c>
      <c r="C38" s="26">
        <f>SUMIFS(INDEX(GRS_115_0_G_Table_3!$A:$I,0,MATCH(C$35,GRS_115_0_G_Table_3!$9:$9,0)),GRS_115_0_G_Table_3!$A:$A,$A38,GRS_115_0_G_Table_3!$B:$B,Playback!$A$36)</f>
        <v>0</v>
      </c>
      <c r="D38" s="26">
        <f>SUMIFS(INDEX(GRS_115_0_G_Table_3!$A:$I,0,MATCH(D$35,GRS_115_0_G_Table_3!$9:$9,0)),GRS_115_0_G_Table_3!$A:$A,$A38,GRS_115_0_G_Table_3!$B:$B,Playback!$A$36)</f>
        <v>0</v>
      </c>
      <c r="E38" s="27">
        <f t="shared" si="5"/>
        <v>0</v>
      </c>
      <c r="F38" s="26">
        <f>SUMIFS(INDEX(GRS_115_0_G_Table_3!$A:$I,0,MATCH(F$35,GRS_115_0_G_Table_3!$9:$9,0)),GRS_115_0_G_Table_3!$A:$A,$A38,GRS_115_0_G_Table_3!$B:$B,Playback!$A$36)</f>
        <v>0</v>
      </c>
      <c r="G38" s="26">
        <f>SUMIFS(INDEX(GRS_115_0_G_Table_3!$A:$I,0,MATCH(G$35,GRS_115_0_G_Table_3!$9:$9,0)),GRS_115_0_G_Table_3!$A:$A,$A38,GRS_115_0_G_Table_3!$B:$B,Playback!$A$36)</f>
        <v>0</v>
      </c>
      <c r="H38" s="27">
        <f t="shared" si="6"/>
        <v>0</v>
      </c>
      <c r="I38" s="27">
        <f t="shared" si="7"/>
        <v>0</v>
      </c>
      <c r="J38" s="26">
        <f>SUMIFS(INDEX(GRS_115_0_G_Table_3!$A:$I,0,MATCH(J$35,GRS_115_0_G_Table_3!$9:$9,0)),GRS_115_0_G_Table_3!$A:$A,$A38,GRS_115_0_G_Table_3!$B:$B,Playback!$A$36)</f>
        <v>0</v>
      </c>
      <c r="K38" s="27">
        <f t="shared" ref="K38:K43" si="9">I38+J38</f>
        <v>0</v>
      </c>
      <c r="L38" s="34">
        <f>SUMIFS(INDEX(GRS_115_0_G_Table_3!$A:$I,0,MATCH(L$35,GRS_115_0_G_Table_3!$9:$9,0)),GRS_115_0_G_Table_3!$A:$A,$A38,GRS_115_0_G_Table_3!$B:$B,Playback!$A$36)</f>
        <v>0</v>
      </c>
      <c r="M38" s="27">
        <f t="shared" si="8"/>
        <v>0</v>
      </c>
    </row>
    <row r="39" spans="1:13" x14ac:dyDescent="0.35">
      <c r="A39" s="30" t="s">
        <v>88</v>
      </c>
      <c r="B39" s="26">
        <f>SUMIFS(INDEX(GRS_115_0_G_Table_3!$A:$I,0,MATCH(B$35,GRS_115_0_G_Table_3!$9:$9,0)),GRS_115_0_G_Table_3!$A:$A,$A39,GRS_115_0_G_Table_3!$B:$B,Playback!$A$36)</f>
        <v>0</v>
      </c>
      <c r="C39" s="26">
        <f>SUMIFS(INDEX(GRS_115_0_G_Table_3!$A:$I,0,MATCH(C$35,GRS_115_0_G_Table_3!$9:$9,0)),GRS_115_0_G_Table_3!$A:$A,$A39,GRS_115_0_G_Table_3!$B:$B,Playback!$A$36)</f>
        <v>0</v>
      </c>
      <c r="D39" s="26">
        <f>SUMIFS(INDEX(GRS_115_0_G_Table_3!$A:$I,0,MATCH(D$35,GRS_115_0_G_Table_3!$9:$9,0)),GRS_115_0_G_Table_3!$A:$A,$A39,GRS_115_0_G_Table_3!$B:$B,Playback!$A$36)</f>
        <v>0</v>
      </c>
      <c r="E39" s="27">
        <f t="shared" si="5"/>
        <v>0</v>
      </c>
      <c r="F39" s="26">
        <f>SUMIFS(INDEX(GRS_115_0_G_Table_3!$A:$I,0,MATCH(F$35,GRS_115_0_G_Table_3!$9:$9,0)),GRS_115_0_G_Table_3!$A:$A,$A39,GRS_115_0_G_Table_3!$B:$B,Playback!$A$36)</f>
        <v>0</v>
      </c>
      <c r="G39" s="26">
        <f>SUMIFS(INDEX(GRS_115_0_G_Table_3!$A:$I,0,MATCH(G$35,GRS_115_0_G_Table_3!$9:$9,0)),GRS_115_0_G_Table_3!$A:$A,$A39,GRS_115_0_G_Table_3!$B:$B,Playback!$A$36)</f>
        <v>0</v>
      </c>
      <c r="H39" s="27">
        <f t="shared" si="6"/>
        <v>0</v>
      </c>
      <c r="I39" s="27">
        <f t="shared" si="7"/>
        <v>0</v>
      </c>
      <c r="J39" s="26">
        <f>SUMIFS(INDEX(GRS_115_0_G_Table_3!$A:$I,0,MATCH(J$35,GRS_115_0_G_Table_3!$9:$9,0)),GRS_115_0_G_Table_3!$A:$A,$A39,GRS_115_0_G_Table_3!$B:$B,Playback!$A$36)</f>
        <v>0</v>
      </c>
      <c r="K39" s="27">
        <f t="shared" si="9"/>
        <v>0</v>
      </c>
      <c r="L39" s="34">
        <f>SUMIFS(INDEX(GRS_115_0_G_Table_3!$A:$I,0,MATCH(L$35,GRS_115_0_G_Table_3!$9:$9,0)),GRS_115_0_G_Table_3!$A:$A,$A39,GRS_115_0_G_Table_3!$B:$B,Playback!$A$36)</f>
        <v>0</v>
      </c>
      <c r="M39" s="27">
        <f t="shared" si="8"/>
        <v>0</v>
      </c>
    </row>
    <row r="40" spans="1:13" x14ac:dyDescent="0.35">
      <c r="A40" s="30" t="s">
        <v>65</v>
      </c>
      <c r="B40" s="26">
        <f>SUMIFS(INDEX(GRS_115_0_G_Table_3!$A:$I,0,MATCH(B$35,GRS_115_0_G_Table_3!$9:$9,0)),GRS_115_0_G_Table_3!$A:$A,$A40,GRS_115_0_G_Table_3!$B:$B,Playback!$A$36)</f>
        <v>0</v>
      </c>
      <c r="C40" s="26">
        <f>SUMIFS(INDEX(GRS_115_0_G_Table_3!$A:$I,0,MATCH(C$35,GRS_115_0_G_Table_3!$9:$9,0)),GRS_115_0_G_Table_3!$A:$A,$A40,GRS_115_0_G_Table_3!$B:$B,Playback!$A$36)</f>
        <v>0</v>
      </c>
      <c r="D40" s="26">
        <f>SUMIFS(INDEX(GRS_115_0_G_Table_3!$A:$I,0,MATCH(D$35,GRS_115_0_G_Table_3!$9:$9,0)),GRS_115_0_G_Table_3!$A:$A,$A40,GRS_115_0_G_Table_3!$B:$B,Playback!$A$36)</f>
        <v>0</v>
      </c>
      <c r="E40" s="27">
        <f t="shared" si="5"/>
        <v>0</v>
      </c>
      <c r="F40" s="26">
        <f>SUMIFS(INDEX(GRS_115_0_G_Table_3!$A:$I,0,MATCH(F$35,GRS_115_0_G_Table_3!$9:$9,0)),GRS_115_0_G_Table_3!$A:$A,$A40,GRS_115_0_G_Table_3!$B:$B,Playback!$A$36)</f>
        <v>0</v>
      </c>
      <c r="G40" s="26">
        <f>SUMIFS(INDEX(GRS_115_0_G_Table_3!$A:$I,0,MATCH(G$35,GRS_115_0_G_Table_3!$9:$9,0)),GRS_115_0_G_Table_3!$A:$A,$A40,GRS_115_0_G_Table_3!$B:$B,Playback!$A$36)</f>
        <v>0</v>
      </c>
      <c r="H40" s="27">
        <f t="shared" si="6"/>
        <v>0</v>
      </c>
      <c r="I40" s="27">
        <f t="shared" si="7"/>
        <v>0</v>
      </c>
      <c r="J40" s="26">
        <f>SUMIFS(INDEX(GRS_115_0_G_Table_3!$A:$I,0,MATCH(J$35,GRS_115_0_G_Table_3!$9:$9,0)),GRS_115_0_G_Table_3!$A:$A,$A40,GRS_115_0_G_Table_3!$B:$B,Playback!$A$36)</f>
        <v>0</v>
      </c>
      <c r="K40" s="27">
        <f t="shared" si="9"/>
        <v>0</v>
      </c>
      <c r="L40" s="34">
        <f>SUMIFS(INDEX(GRS_115_0_G_Table_3!$A:$I,0,MATCH(L$35,GRS_115_0_G_Table_3!$9:$9,0)),GRS_115_0_G_Table_3!$A:$A,$A40,GRS_115_0_G_Table_3!$B:$B,Playback!$A$36)</f>
        <v>0</v>
      </c>
      <c r="M40" s="27">
        <f t="shared" si="8"/>
        <v>0</v>
      </c>
    </row>
    <row r="41" spans="1:13" x14ac:dyDescent="0.35">
      <c r="A41" s="30" t="s">
        <v>66</v>
      </c>
      <c r="B41" s="26">
        <f>SUMIFS(INDEX(GRS_115_0_G_Table_3!$A:$I,0,MATCH(B$35,GRS_115_0_G_Table_3!$9:$9,0)),GRS_115_0_G_Table_3!$A:$A,$A41,GRS_115_0_G_Table_3!$B:$B,Playback!$A$36)</f>
        <v>0</v>
      </c>
      <c r="C41" s="26">
        <f>SUMIFS(INDEX(GRS_115_0_G_Table_3!$A:$I,0,MATCH(C$35,GRS_115_0_G_Table_3!$9:$9,0)),GRS_115_0_G_Table_3!$A:$A,$A41,GRS_115_0_G_Table_3!$B:$B,Playback!$A$36)</f>
        <v>0</v>
      </c>
      <c r="D41" s="26">
        <f>SUMIFS(INDEX(GRS_115_0_G_Table_3!$A:$I,0,MATCH(D$35,GRS_115_0_G_Table_3!$9:$9,0)),GRS_115_0_G_Table_3!$A:$A,$A41,GRS_115_0_G_Table_3!$B:$B,Playback!$A$36)</f>
        <v>0</v>
      </c>
      <c r="E41" s="27">
        <f t="shared" si="5"/>
        <v>0</v>
      </c>
      <c r="F41" s="26">
        <f>SUMIFS(INDEX(GRS_115_0_G_Table_3!$A:$I,0,MATCH(F$35,GRS_115_0_G_Table_3!$9:$9,0)),GRS_115_0_G_Table_3!$A:$A,$A41,GRS_115_0_G_Table_3!$B:$B,Playback!$A$36)</f>
        <v>0</v>
      </c>
      <c r="G41" s="26">
        <f>SUMIFS(INDEX(GRS_115_0_G_Table_3!$A:$I,0,MATCH(G$35,GRS_115_0_G_Table_3!$9:$9,0)),GRS_115_0_G_Table_3!$A:$A,$A41,GRS_115_0_G_Table_3!$B:$B,Playback!$A$36)</f>
        <v>0</v>
      </c>
      <c r="H41" s="27">
        <f t="shared" si="6"/>
        <v>0</v>
      </c>
      <c r="I41" s="27">
        <f t="shared" si="7"/>
        <v>0</v>
      </c>
      <c r="J41" s="26">
        <f>SUMIFS(INDEX(GRS_115_0_G_Table_3!$A:$I,0,MATCH(J$35,GRS_115_0_G_Table_3!$9:$9,0)),GRS_115_0_G_Table_3!$A:$A,$A41,GRS_115_0_G_Table_3!$B:$B,Playback!$A$36)</f>
        <v>0</v>
      </c>
      <c r="K41" s="27">
        <f t="shared" si="9"/>
        <v>0</v>
      </c>
      <c r="L41" s="34">
        <f>SUMIFS(INDEX(GRS_115_0_G_Table_3!$A:$I,0,MATCH(L$35,GRS_115_0_G_Table_3!$9:$9,0)),GRS_115_0_G_Table_3!$A:$A,$A41,GRS_115_0_G_Table_3!$B:$B,Playback!$A$36)</f>
        <v>0</v>
      </c>
      <c r="M41" s="27">
        <f t="shared" si="8"/>
        <v>0</v>
      </c>
    </row>
    <row r="42" spans="1:13" x14ac:dyDescent="0.35">
      <c r="A42" s="30" t="s">
        <v>89</v>
      </c>
      <c r="B42" s="26">
        <f>SUMIFS(INDEX(GRS_115_0_G_Table_3!$A:$I,0,MATCH(B$35,GRS_115_0_G_Table_3!$9:$9,0)),GRS_115_0_G_Table_3!$A:$A,$A42,GRS_115_0_G_Table_3!$B:$B,Playback!$A$36)</f>
        <v>0</v>
      </c>
      <c r="C42" s="26">
        <f>SUMIFS(INDEX(GRS_115_0_G_Table_3!$A:$I,0,MATCH(C$35,GRS_115_0_G_Table_3!$9:$9,0)),GRS_115_0_G_Table_3!$A:$A,$A42,GRS_115_0_G_Table_3!$B:$B,Playback!$A$36)</f>
        <v>0</v>
      </c>
      <c r="D42" s="26">
        <f>SUMIFS(INDEX(GRS_115_0_G_Table_3!$A:$I,0,MATCH(D$35,GRS_115_0_G_Table_3!$9:$9,0)),GRS_115_0_G_Table_3!$A:$A,$A42,GRS_115_0_G_Table_3!$B:$B,Playback!$A$36)</f>
        <v>0</v>
      </c>
      <c r="E42" s="27">
        <f t="shared" si="5"/>
        <v>0</v>
      </c>
      <c r="F42" s="26">
        <f>SUMIFS(INDEX(GRS_115_0_G_Table_3!$A:$I,0,MATCH(F$35,GRS_115_0_G_Table_3!$9:$9,0)),GRS_115_0_G_Table_3!$A:$A,$A42,GRS_115_0_G_Table_3!$B:$B,Playback!$A$36)</f>
        <v>0</v>
      </c>
      <c r="G42" s="26">
        <f>SUMIFS(INDEX(GRS_115_0_G_Table_3!$A:$I,0,MATCH(G$35,GRS_115_0_G_Table_3!$9:$9,0)),GRS_115_0_G_Table_3!$A:$A,$A42,GRS_115_0_G_Table_3!$B:$B,Playback!$A$36)</f>
        <v>0</v>
      </c>
      <c r="H42" s="27">
        <f t="shared" si="6"/>
        <v>0</v>
      </c>
      <c r="I42" s="27">
        <f t="shared" si="7"/>
        <v>0</v>
      </c>
      <c r="J42" s="26">
        <f>SUMIFS(INDEX(GRS_115_0_G_Table_3!$A:$I,0,MATCH(J$35,GRS_115_0_G_Table_3!$9:$9,0)),GRS_115_0_G_Table_3!$A:$A,$A42,GRS_115_0_G_Table_3!$B:$B,Playback!$A$36)</f>
        <v>0</v>
      </c>
      <c r="K42" s="27">
        <f t="shared" si="9"/>
        <v>0</v>
      </c>
      <c r="L42" s="34">
        <f>SUMIFS(INDEX(GRS_115_0_G_Table_3!$A:$I,0,MATCH(L$35,GRS_115_0_G_Table_3!$9:$9,0)),GRS_115_0_G_Table_3!$A:$A,$A42,GRS_115_0_G_Table_3!$B:$B,Playback!$A$36)</f>
        <v>0</v>
      </c>
      <c r="M42" s="27">
        <f t="shared" si="8"/>
        <v>0</v>
      </c>
    </row>
    <row r="43" spans="1:13" x14ac:dyDescent="0.35">
      <c r="A43" s="30" t="s">
        <v>64</v>
      </c>
      <c r="B43" s="26">
        <f>SUMIFS(INDEX(GRS_115_0_G_Table_3!$A:$I,0,MATCH(B$35,GRS_115_0_G_Table_3!$9:$9,0)),GRS_115_0_G_Table_3!$A:$A,$A43,GRS_115_0_G_Table_3!$B:$B,Playback!$A$36)</f>
        <v>0</v>
      </c>
      <c r="C43" s="26">
        <f>SUMIFS(INDEX(GRS_115_0_G_Table_3!$A:$I,0,MATCH(C$35,GRS_115_0_G_Table_3!$9:$9,0)),GRS_115_0_G_Table_3!$A:$A,$A43,GRS_115_0_G_Table_3!$B:$B,Playback!$A$36)</f>
        <v>0</v>
      </c>
      <c r="D43" s="26">
        <f>SUMIFS(INDEX(GRS_115_0_G_Table_3!$A:$I,0,MATCH(D$35,GRS_115_0_G_Table_3!$9:$9,0)),GRS_115_0_G_Table_3!$A:$A,$A43,GRS_115_0_G_Table_3!$B:$B,Playback!$A$36)</f>
        <v>0</v>
      </c>
      <c r="E43" s="27">
        <f t="shared" si="5"/>
        <v>0</v>
      </c>
      <c r="F43" s="26">
        <f>SUMIFS(INDEX(GRS_115_0_G_Table_3!$A:$I,0,MATCH(F$35,GRS_115_0_G_Table_3!$9:$9,0)),GRS_115_0_G_Table_3!$A:$A,$A43,GRS_115_0_G_Table_3!$B:$B,Playback!$A$36)</f>
        <v>0</v>
      </c>
      <c r="G43" s="26">
        <f>SUMIFS(INDEX(GRS_115_0_G_Table_3!$A:$I,0,MATCH(G$35,GRS_115_0_G_Table_3!$9:$9,0)),GRS_115_0_G_Table_3!$A:$A,$A43,GRS_115_0_G_Table_3!$B:$B,Playback!$A$36)</f>
        <v>0</v>
      </c>
      <c r="H43" s="27">
        <f t="shared" si="6"/>
        <v>0</v>
      </c>
      <c r="I43" s="27">
        <f t="shared" si="7"/>
        <v>0</v>
      </c>
      <c r="J43" s="26">
        <f>SUMIFS(INDEX(GRS_115_0_G_Table_3!$A:$I,0,MATCH(J$35,GRS_115_0_G_Table_3!$9:$9,0)),GRS_115_0_G_Table_3!$A:$A,$A43,GRS_115_0_G_Table_3!$B:$B,Playback!$A$36)</f>
        <v>0</v>
      </c>
      <c r="K43" s="27">
        <f t="shared" si="9"/>
        <v>0</v>
      </c>
      <c r="L43" s="34">
        <f>SUMIFS(INDEX(GRS_115_0_G_Table_3!$A:$I,0,MATCH(L$35,GRS_115_0_G_Table_3!$9:$9,0)),GRS_115_0_G_Table_3!$A:$A,$A43,GRS_115_0_G_Table_3!$B:$B,Playback!$A$36)</f>
        <v>0</v>
      </c>
      <c r="M43" s="27">
        <f t="shared" si="8"/>
        <v>0</v>
      </c>
    </row>
    <row r="44" spans="1:13" x14ac:dyDescent="0.35">
      <c r="A44" s="29" t="s">
        <v>91</v>
      </c>
      <c r="B44" s="31"/>
      <c r="C44" s="31"/>
      <c r="D44" s="31"/>
      <c r="E44" s="29"/>
      <c r="F44" s="29"/>
      <c r="G44" s="29"/>
      <c r="H44" s="29"/>
      <c r="I44" s="29"/>
      <c r="J44" s="29"/>
      <c r="K44" s="29"/>
      <c r="L44" s="29"/>
      <c r="M44" s="29"/>
    </row>
    <row r="45" spans="1:13" x14ac:dyDescent="0.35">
      <c r="A45" s="30" t="s">
        <v>86</v>
      </c>
      <c r="B45" s="26">
        <f>SUMIFS(INDEX(GRS_115_0_G_Table_3!$A:$I,0,MATCH(B$35,GRS_115_0_G_Table_3!$9:$9,0)),GRS_115_0_G_Table_3!$A:$A,$A45,GRS_115_0_G_Table_3!$B:$B,Playback!$A$44)</f>
        <v>0</v>
      </c>
      <c r="C45" s="26">
        <f>SUMIFS(INDEX(GRS_115_0_G_Table_3!$A:$I,0,MATCH(C$35,GRS_115_0_G_Table_3!$9:$9,0)),GRS_115_0_G_Table_3!$A:$A,$A45,GRS_115_0_G_Table_3!$B:$B,Playback!$A$44)</f>
        <v>0</v>
      </c>
      <c r="D45" s="26">
        <f>SUMIFS(INDEX(GRS_115_0_G_Table_3!$A:$I,0,MATCH(D$35,GRS_115_0_G_Table_3!$9:$9,0)),GRS_115_0_G_Table_3!$A:$A,$A45,GRS_115_0_G_Table_3!$B:$B,Playback!$A$44)</f>
        <v>0</v>
      </c>
      <c r="E45" s="27">
        <f t="shared" ref="E45:E51" si="10">SUM(B45:D45)</f>
        <v>0</v>
      </c>
      <c r="F45" s="26">
        <f>SUMIFS(INDEX(GRS_115_0_G_Table_3!$A:$I,0,MATCH(F$35,GRS_115_0_G_Table_3!$9:$9,0)),GRS_115_0_G_Table_3!$A:$A,$A45,GRS_115_0_G_Table_3!$B:$B,Playback!$A$44)</f>
        <v>0</v>
      </c>
      <c r="G45" s="26">
        <f>SUMIFS(INDEX(GRS_115_0_G_Table_3!$A:$I,0,MATCH(G$35,GRS_115_0_G_Table_3!$9:$9,0)),GRS_115_0_G_Table_3!$A:$A,$A45,GRS_115_0_G_Table_3!$B:$B,Playback!$A$44)</f>
        <v>0</v>
      </c>
      <c r="H45" s="27">
        <f t="shared" ref="H45:H51" si="11">B45-F45-G45</f>
        <v>0</v>
      </c>
      <c r="I45" s="27">
        <f t="shared" ref="I45:I51" si="12">H45+C45</f>
        <v>0</v>
      </c>
      <c r="J45" s="26">
        <f>SUMIFS(INDEX(GRS_115_0_G_Table_3!$A:$I,0,MATCH(J$35,GRS_115_0_G_Table_3!$9:$9,0)),GRS_115_0_G_Table_3!$A:$A,$A45,GRS_115_0_G_Table_3!$B:$B,Playback!$A$44)</f>
        <v>0</v>
      </c>
      <c r="K45" s="27">
        <f t="shared" ref="K45:K51" si="13">I45+J45</f>
        <v>0</v>
      </c>
      <c r="L45" s="34">
        <f>SUMIFS(INDEX(GRS_115_0_G_Table_3!$A:$I,0,MATCH(L$35,GRS_115_0_G_Table_3!$9:$9,0)),GRS_115_0_G_Table_3!$A:$A,$A45,GRS_115_0_G_Table_3!$B:$B,Playback!$A$44)</f>
        <v>0</v>
      </c>
      <c r="M45" s="27">
        <f t="shared" si="8"/>
        <v>0</v>
      </c>
    </row>
    <row r="46" spans="1:13" x14ac:dyDescent="0.35">
      <c r="A46" s="30" t="s">
        <v>87</v>
      </c>
      <c r="B46" s="26">
        <f>SUMIFS(INDEX(GRS_115_0_G_Table_3!$A:$I,0,MATCH(B$35,GRS_115_0_G_Table_3!$9:$9,0)),GRS_115_0_G_Table_3!$A:$A,$A46,GRS_115_0_G_Table_3!$B:$B,Playback!$A$44)</f>
        <v>0</v>
      </c>
      <c r="C46" s="26">
        <f>SUMIFS(INDEX(GRS_115_0_G_Table_3!$A:$I,0,MATCH(C$35,GRS_115_0_G_Table_3!$9:$9,0)),GRS_115_0_G_Table_3!$A:$A,$A46,GRS_115_0_G_Table_3!$B:$B,Playback!$A$44)</f>
        <v>0</v>
      </c>
      <c r="D46" s="26">
        <f>SUMIFS(INDEX(GRS_115_0_G_Table_3!$A:$I,0,MATCH(D$35,GRS_115_0_G_Table_3!$9:$9,0)),GRS_115_0_G_Table_3!$A:$A,$A46,GRS_115_0_G_Table_3!$B:$B,Playback!$A$44)</f>
        <v>0</v>
      </c>
      <c r="E46" s="27">
        <f t="shared" si="10"/>
        <v>0</v>
      </c>
      <c r="F46" s="26">
        <f>SUMIFS(INDEX(GRS_115_0_G_Table_3!$A:$I,0,MATCH(F$35,GRS_115_0_G_Table_3!$9:$9,0)),GRS_115_0_G_Table_3!$A:$A,$A46,GRS_115_0_G_Table_3!$B:$B,Playback!$A$44)</f>
        <v>0</v>
      </c>
      <c r="G46" s="26">
        <f>SUMIFS(INDEX(GRS_115_0_G_Table_3!$A:$I,0,MATCH(G$35,GRS_115_0_G_Table_3!$9:$9,0)),GRS_115_0_G_Table_3!$A:$A,$A46,GRS_115_0_G_Table_3!$B:$B,Playback!$A$44)</f>
        <v>0</v>
      </c>
      <c r="H46" s="27">
        <f t="shared" si="11"/>
        <v>0</v>
      </c>
      <c r="I46" s="27">
        <f t="shared" si="12"/>
        <v>0</v>
      </c>
      <c r="J46" s="26">
        <f>SUMIFS(INDEX(GRS_115_0_G_Table_3!$A:$I,0,MATCH(J$35,GRS_115_0_G_Table_3!$9:$9,0)),GRS_115_0_G_Table_3!$A:$A,$A46,GRS_115_0_G_Table_3!$B:$B,Playback!$A$44)</f>
        <v>0</v>
      </c>
      <c r="K46" s="27">
        <f t="shared" si="13"/>
        <v>0</v>
      </c>
      <c r="L46" s="34">
        <f>SUMIFS(INDEX(GRS_115_0_G_Table_3!$A:$I,0,MATCH(L$35,GRS_115_0_G_Table_3!$9:$9,0)),GRS_115_0_G_Table_3!$A:$A,$A46,GRS_115_0_G_Table_3!$B:$B,Playback!$A$44)</f>
        <v>0</v>
      </c>
      <c r="M46" s="27">
        <f t="shared" si="8"/>
        <v>0</v>
      </c>
    </row>
    <row r="47" spans="1:13" x14ac:dyDescent="0.35">
      <c r="A47" s="30" t="s">
        <v>88</v>
      </c>
      <c r="B47" s="26">
        <f>SUMIFS(INDEX(GRS_115_0_G_Table_3!$A:$I,0,MATCH(B$35,GRS_115_0_G_Table_3!$9:$9,0)),GRS_115_0_G_Table_3!$A:$A,$A47,GRS_115_0_G_Table_3!$B:$B,Playback!$A$44)</f>
        <v>0</v>
      </c>
      <c r="C47" s="26">
        <f>SUMIFS(INDEX(GRS_115_0_G_Table_3!$A:$I,0,MATCH(C$35,GRS_115_0_G_Table_3!$9:$9,0)),GRS_115_0_G_Table_3!$A:$A,$A47,GRS_115_0_G_Table_3!$B:$B,Playback!$A$44)</f>
        <v>0</v>
      </c>
      <c r="D47" s="26">
        <f>SUMIFS(INDEX(GRS_115_0_G_Table_3!$A:$I,0,MATCH(D$35,GRS_115_0_G_Table_3!$9:$9,0)),GRS_115_0_G_Table_3!$A:$A,$A47,GRS_115_0_G_Table_3!$B:$B,Playback!$A$44)</f>
        <v>0</v>
      </c>
      <c r="E47" s="27">
        <f t="shared" si="10"/>
        <v>0</v>
      </c>
      <c r="F47" s="26">
        <f>SUMIFS(INDEX(GRS_115_0_G_Table_3!$A:$I,0,MATCH(F$35,GRS_115_0_G_Table_3!$9:$9,0)),GRS_115_0_G_Table_3!$A:$A,$A47,GRS_115_0_G_Table_3!$B:$B,Playback!$A$44)</f>
        <v>0</v>
      </c>
      <c r="G47" s="26">
        <f>SUMIFS(INDEX(GRS_115_0_G_Table_3!$A:$I,0,MATCH(G$35,GRS_115_0_G_Table_3!$9:$9,0)),GRS_115_0_G_Table_3!$A:$A,$A47,GRS_115_0_G_Table_3!$B:$B,Playback!$A$44)</f>
        <v>0</v>
      </c>
      <c r="H47" s="27">
        <f t="shared" si="11"/>
        <v>0</v>
      </c>
      <c r="I47" s="27">
        <f t="shared" si="12"/>
        <v>0</v>
      </c>
      <c r="J47" s="26">
        <f>SUMIFS(INDEX(GRS_115_0_G_Table_3!$A:$I,0,MATCH(J$35,GRS_115_0_G_Table_3!$9:$9,0)),GRS_115_0_G_Table_3!$A:$A,$A47,GRS_115_0_G_Table_3!$B:$B,Playback!$A$44)</f>
        <v>0</v>
      </c>
      <c r="K47" s="27">
        <f t="shared" si="13"/>
        <v>0</v>
      </c>
      <c r="L47" s="34">
        <f>SUMIFS(INDEX(GRS_115_0_G_Table_3!$A:$I,0,MATCH(L$35,GRS_115_0_G_Table_3!$9:$9,0)),GRS_115_0_G_Table_3!$A:$A,$A47,GRS_115_0_G_Table_3!$B:$B,Playback!$A$44)</f>
        <v>0</v>
      </c>
      <c r="M47" s="27">
        <f t="shared" si="8"/>
        <v>0</v>
      </c>
    </row>
    <row r="48" spans="1:13" x14ac:dyDescent="0.35">
      <c r="A48" s="30" t="s">
        <v>65</v>
      </c>
      <c r="B48" s="26">
        <f>SUMIFS(INDEX(GRS_115_0_G_Table_3!$A:$I,0,MATCH(B$35,GRS_115_0_G_Table_3!$9:$9,0)),GRS_115_0_G_Table_3!$A:$A,$A48,GRS_115_0_G_Table_3!$B:$B,Playback!$A$44)</f>
        <v>0</v>
      </c>
      <c r="C48" s="26">
        <f>SUMIFS(INDEX(GRS_115_0_G_Table_3!$A:$I,0,MATCH(C$35,GRS_115_0_G_Table_3!$9:$9,0)),GRS_115_0_G_Table_3!$A:$A,$A48,GRS_115_0_G_Table_3!$B:$B,Playback!$A$44)</f>
        <v>0</v>
      </c>
      <c r="D48" s="26">
        <f>SUMIFS(INDEX(GRS_115_0_G_Table_3!$A:$I,0,MATCH(D$35,GRS_115_0_G_Table_3!$9:$9,0)),GRS_115_0_G_Table_3!$A:$A,$A48,GRS_115_0_G_Table_3!$B:$B,Playback!$A$44)</f>
        <v>0</v>
      </c>
      <c r="E48" s="27">
        <f t="shared" si="10"/>
        <v>0</v>
      </c>
      <c r="F48" s="26">
        <f>SUMIFS(INDEX(GRS_115_0_G_Table_3!$A:$I,0,MATCH(F$35,GRS_115_0_G_Table_3!$9:$9,0)),GRS_115_0_G_Table_3!$A:$A,$A48,GRS_115_0_G_Table_3!$B:$B,Playback!$A$44)</f>
        <v>0</v>
      </c>
      <c r="G48" s="26">
        <f>SUMIFS(INDEX(GRS_115_0_G_Table_3!$A:$I,0,MATCH(G$35,GRS_115_0_G_Table_3!$9:$9,0)),GRS_115_0_G_Table_3!$A:$A,$A48,GRS_115_0_G_Table_3!$B:$B,Playback!$A$44)</f>
        <v>0</v>
      </c>
      <c r="H48" s="27">
        <f t="shared" si="11"/>
        <v>0</v>
      </c>
      <c r="I48" s="27">
        <f t="shared" si="12"/>
        <v>0</v>
      </c>
      <c r="J48" s="26">
        <f>SUMIFS(INDEX(GRS_115_0_G_Table_3!$A:$I,0,MATCH(J$35,GRS_115_0_G_Table_3!$9:$9,0)),GRS_115_0_G_Table_3!$A:$A,$A48,GRS_115_0_G_Table_3!$B:$B,Playback!$A$44)</f>
        <v>0</v>
      </c>
      <c r="K48" s="27">
        <f t="shared" si="13"/>
        <v>0</v>
      </c>
      <c r="L48" s="34">
        <f>SUMIFS(INDEX(GRS_115_0_G_Table_3!$A:$I,0,MATCH(L$35,GRS_115_0_G_Table_3!$9:$9,0)),GRS_115_0_G_Table_3!$A:$A,$A48,GRS_115_0_G_Table_3!$B:$B,Playback!$A$44)</f>
        <v>0</v>
      </c>
      <c r="M48" s="27">
        <f t="shared" si="8"/>
        <v>0</v>
      </c>
    </row>
    <row r="49" spans="1:13" x14ac:dyDescent="0.35">
      <c r="A49" s="30" t="s">
        <v>66</v>
      </c>
      <c r="B49" s="26">
        <f>SUMIFS(INDEX(GRS_115_0_G_Table_3!$A:$I,0,MATCH(B$35,GRS_115_0_G_Table_3!$9:$9,0)),GRS_115_0_G_Table_3!$A:$A,$A49,GRS_115_0_G_Table_3!$B:$B,Playback!$A$44)</f>
        <v>0</v>
      </c>
      <c r="C49" s="26">
        <f>SUMIFS(INDEX(GRS_115_0_G_Table_3!$A:$I,0,MATCH(C$35,GRS_115_0_G_Table_3!$9:$9,0)),GRS_115_0_G_Table_3!$A:$A,$A49,GRS_115_0_G_Table_3!$B:$B,Playback!$A$44)</f>
        <v>0</v>
      </c>
      <c r="D49" s="26">
        <f>SUMIFS(INDEX(GRS_115_0_G_Table_3!$A:$I,0,MATCH(D$35,GRS_115_0_G_Table_3!$9:$9,0)),GRS_115_0_G_Table_3!$A:$A,$A49,GRS_115_0_G_Table_3!$B:$B,Playback!$A$44)</f>
        <v>0</v>
      </c>
      <c r="E49" s="27">
        <f t="shared" si="10"/>
        <v>0</v>
      </c>
      <c r="F49" s="26">
        <f>SUMIFS(INDEX(GRS_115_0_G_Table_3!$A:$I,0,MATCH(F$35,GRS_115_0_G_Table_3!$9:$9,0)),GRS_115_0_G_Table_3!$A:$A,$A49,GRS_115_0_G_Table_3!$B:$B,Playback!$A$44)</f>
        <v>0</v>
      </c>
      <c r="G49" s="26">
        <f>SUMIFS(INDEX(GRS_115_0_G_Table_3!$A:$I,0,MATCH(G$35,GRS_115_0_G_Table_3!$9:$9,0)),GRS_115_0_G_Table_3!$A:$A,$A49,GRS_115_0_G_Table_3!$B:$B,Playback!$A$44)</f>
        <v>0</v>
      </c>
      <c r="H49" s="27">
        <f t="shared" si="11"/>
        <v>0</v>
      </c>
      <c r="I49" s="27">
        <f t="shared" si="12"/>
        <v>0</v>
      </c>
      <c r="J49" s="26">
        <f>SUMIFS(INDEX(GRS_115_0_G_Table_3!$A:$I,0,MATCH(J$35,GRS_115_0_G_Table_3!$9:$9,0)),GRS_115_0_G_Table_3!$A:$A,$A49,GRS_115_0_G_Table_3!$B:$B,Playback!$A$44)</f>
        <v>0</v>
      </c>
      <c r="K49" s="27">
        <f t="shared" si="13"/>
        <v>0</v>
      </c>
      <c r="L49" s="34">
        <f>SUMIFS(INDEX(GRS_115_0_G_Table_3!$A:$I,0,MATCH(L$35,GRS_115_0_G_Table_3!$9:$9,0)),GRS_115_0_G_Table_3!$A:$A,$A49,GRS_115_0_G_Table_3!$B:$B,Playback!$A$44)</f>
        <v>0</v>
      </c>
      <c r="M49" s="27">
        <f t="shared" si="8"/>
        <v>0</v>
      </c>
    </row>
    <row r="50" spans="1:13" x14ac:dyDescent="0.35">
      <c r="A50" s="30" t="s">
        <v>89</v>
      </c>
      <c r="B50" s="26">
        <f>SUMIFS(INDEX(GRS_115_0_G_Table_3!$A:$I,0,MATCH(B$35,GRS_115_0_G_Table_3!$9:$9,0)),GRS_115_0_G_Table_3!$A:$A,$A50,GRS_115_0_G_Table_3!$B:$B,Playback!$A$44)</f>
        <v>0</v>
      </c>
      <c r="C50" s="26">
        <f>SUMIFS(INDEX(GRS_115_0_G_Table_3!$A:$I,0,MATCH(C$35,GRS_115_0_G_Table_3!$9:$9,0)),GRS_115_0_G_Table_3!$A:$A,$A50,GRS_115_0_G_Table_3!$B:$B,Playback!$A$44)</f>
        <v>0</v>
      </c>
      <c r="D50" s="26">
        <f>SUMIFS(INDEX(GRS_115_0_G_Table_3!$A:$I,0,MATCH(D$35,GRS_115_0_G_Table_3!$9:$9,0)),GRS_115_0_G_Table_3!$A:$A,$A50,GRS_115_0_G_Table_3!$B:$B,Playback!$A$44)</f>
        <v>0</v>
      </c>
      <c r="E50" s="27">
        <f t="shared" si="10"/>
        <v>0</v>
      </c>
      <c r="F50" s="26">
        <f>SUMIFS(INDEX(GRS_115_0_G_Table_3!$A:$I,0,MATCH(F$35,GRS_115_0_G_Table_3!$9:$9,0)),GRS_115_0_G_Table_3!$A:$A,$A50,GRS_115_0_G_Table_3!$B:$B,Playback!$A$44)</f>
        <v>0</v>
      </c>
      <c r="G50" s="26">
        <f>SUMIFS(INDEX(GRS_115_0_G_Table_3!$A:$I,0,MATCH(G$35,GRS_115_0_G_Table_3!$9:$9,0)),GRS_115_0_G_Table_3!$A:$A,$A50,GRS_115_0_G_Table_3!$B:$B,Playback!$A$44)</f>
        <v>0</v>
      </c>
      <c r="H50" s="27">
        <f t="shared" si="11"/>
        <v>0</v>
      </c>
      <c r="I50" s="27">
        <f t="shared" si="12"/>
        <v>0</v>
      </c>
      <c r="J50" s="26">
        <f>SUMIFS(INDEX(GRS_115_0_G_Table_3!$A:$I,0,MATCH(J$35,GRS_115_0_G_Table_3!$9:$9,0)),GRS_115_0_G_Table_3!$A:$A,$A50,GRS_115_0_G_Table_3!$B:$B,Playback!$A$44)</f>
        <v>0</v>
      </c>
      <c r="K50" s="27">
        <f t="shared" si="13"/>
        <v>0</v>
      </c>
      <c r="L50" s="34">
        <f>SUMIFS(INDEX(GRS_115_0_G_Table_3!$A:$I,0,MATCH(L$35,GRS_115_0_G_Table_3!$9:$9,0)),GRS_115_0_G_Table_3!$A:$A,$A50,GRS_115_0_G_Table_3!$B:$B,Playback!$A$44)</f>
        <v>0</v>
      </c>
      <c r="M50" s="27">
        <f t="shared" si="8"/>
        <v>0</v>
      </c>
    </row>
    <row r="51" spans="1:13" x14ac:dyDescent="0.35">
      <c r="A51" s="30" t="s">
        <v>64</v>
      </c>
      <c r="B51" s="26">
        <f>SUMIFS(INDEX(GRS_115_0_G_Table_3!$A:$I,0,MATCH(B$35,GRS_115_0_G_Table_3!$9:$9,0)),GRS_115_0_G_Table_3!$A:$A,$A51,GRS_115_0_G_Table_3!$B:$B,Playback!$A$44)</f>
        <v>0</v>
      </c>
      <c r="C51" s="26">
        <f>SUMIFS(INDEX(GRS_115_0_G_Table_3!$A:$I,0,MATCH(C$35,GRS_115_0_G_Table_3!$9:$9,0)),GRS_115_0_G_Table_3!$A:$A,$A51,GRS_115_0_G_Table_3!$B:$B,Playback!$A$44)</f>
        <v>0</v>
      </c>
      <c r="D51" s="26">
        <f>SUMIFS(INDEX(GRS_115_0_G_Table_3!$A:$I,0,MATCH(D$35,GRS_115_0_G_Table_3!$9:$9,0)),GRS_115_0_G_Table_3!$A:$A,$A51,GRS_115_0_G_Table_3!$B:$B,Playback!$A$44)</f>
        <v>0</v>
      </c>
      <c r="E51" s="27">
        <f t="shared" si="10"/>
        <v>0</v>
      </c>
      <c r="F51" s="26">
        <f>SUMIFS(INDEX(GRS_115_0_G_Table_3!$A:$I,0,MATCH(F$35,GRS_115_0_G_Table_3!$9:$9,0)),GRS_115_0_G_Table_3!$A:$A,$A51,GRS_115_0_G_Table_3!$B:$B,Playback!$A$44)</f>
        <v>0</v>
      </c>
      <c r="G51" s="26">
        <f>SUMIFS(INDEX(GRS_115_0_G_Table_3!$A:$I,0,MATCH(G$35,GRS_115_0_G_Table_3!$9:$9,0)),GRS_115_0_G_Table_3!$A:$A,$A51,GRS_115_0_G_Table_3!$B:$B,Playback!$A$44)</f>
        <v>0</v>
      </c>
      <c r="H51" s="27">
        <f t="shared" si="11"/>
        <v>0</v>
      </c>
      <c r="I51" s="27">
        <f t="shared" si="12"/>
        <v>0</v>
      </c>
      <c r="J51" s="26">
        <f>SUMIFS(INDEX(GRS_115_0_G_Table_3!$A:$I,0,MATCH(J$35,GRS_115_0_G_Table_3!$9:$9,0)),GRS_115_0_G_Table_3!$A:$A,$A51,GRS_115_0_G_Table_3!$B:$B,Playback!$A$44)</f>
        <v>0</v>
      </c>
      <c r="K51" s="27">
        <f t="shared" si="13"/>
        <v>0</v>
      </c>
      <c r="L51" s="34">
        <f>SUMIFS(INDEX(GRS_115_0_G_Table_3!$A:$I,0,MATCH(L$35,GRS_115_0_G_Table_3!$9:$9,0)),GRS_115_0_G_Table_3!$A:$A,$A51,GRS_115_0_G_Table_3!$B:$B,Playback!$A$44)</f>
        <v>0</v>
      </c>
      <c r="M51" s="27">
        <f t="shared" si="8"/>
        <v>0</v>
      </c>
    </row>
    <row r="54" spans="1:13" x14ac:dyDescent="0.35">
      <c r="A54" s="21" t="s">
        <v>106</v>
      </c>
      <c r="B54" s="22"/>
      <c r="C54" s="22"/>
      <c r="D54" s="22"/>
      <c r="E54" s="22"/>
      <c r="F54" s="22"/>
      <c r="G54" s="22"/>
      <c r="H54" s="22"/>
      <c r="I54" s="22"/>
      <c r="J54" s="22"/>
    </row>
    <row r="55" spans="1:13" ht="58.15" x14ac:dyDescent="0.35">
      <c r="A55" s="23" t="s">
        <v>92</v>
      </c>
      <c r="B55" s="24" t="s">
        <v>11</v>
      </c>
      <c r="C55" s="24" t="s">
        <v>12</v>
      </c>
      <c r="D55" s="24" t="s">
        <v>13</v>
      </c>
      <c r="E55" s="24" t="s">
        <v>14</v>
      </c>
      <c r="F55" s="24" t="s">
        <v>15</v>
      </c>
      <c r="G55" s="32" t="s">
        <v>100</v>
      </c>
      <c r="H55" s="32" t="s">
        <v>101</v>
      </c>
      <c r="I55" s="24" t="s">
        <v>10</v>
      </c>
      <c r="J55" s="32" t="s">
        <v>97</v>
      </c>
    </row>
    <row r="56" spans="1:13" x14ac:dyDescent="0.35">
      <c r="A56" s="25" t="s">
        <v>57</v>
      </c>
      <c r="B56" s="26">
        <f>SUMIFS(INDEX(GRS_115_0_G_Table_4!$A:$F,0,MATCH(B$55,GRS_115_0_G_Table_4!$9:$9,0)),GRS_115_0_G_Table_4!$A:$A,$A56)</f>
        <v>0</v>
      </c>
      <c r="C56" s="26">
        <f>SUMIFS(INDEX(GRS_115_0_G_Table_4!$A:$F,0,MATCH(C$55,GRS_115_0_G_Table_4!$9:$9,0)),GRS_115_0_G_Table_4!$A:$A,$A56)</f>
        <v>0</v>
      </c>
      <c r="D56" s="26">
        <f>SUMIFS(INDEX(GRS_115_0_G_Table_4!$A:$F,0,MATCH(D$55,GRS_115_0_G_Table_4!$9:$9,0)),GRS_115_0_G_Table_4!$A:$A,$A56)</f>
        <v>0</v>
      </c>
      <c r="E56" s="26">
        <f>SUMIFS(INDEX(GRS_115_0_G_Table_4!$A:$F,0,MATCH(E$55,GRS_115_0_G_Table_4!$9:$9,0)),GRS_115_0_G_Table_4!$A:$A,$A56)</f>
        <v>0</v>
      </c>
      <c r="F56" s="26">
        <f>SUMIFS(INDEX(GRS_115_0_G_Table_4!$A:$F,0,MATCH(F$55,GRS_115_0_G_Table_4!$9:$9,0)),GRS_115_0_G_Table_4!$A:$A,$A56)</f>
        <v>0</v>
      </c>
      <c r="G56" s="27">
        <f>$B56+$C56-$D56-$E56</f>
        <v>0</v>
      </c>
      <c r="H56" s="27">
        <f>SUM(F56:G56)</f>
        <v>0</v>
      </c>
      <c r="I56" s="40">
        <v>0.09</v>
      </c>
      <c r="J56" s="27">
        <f>MAX(0,H56*I56)</f>
        <v>0</v>
      </c>
    </row>
    <row r="57" spans="1:13" x14ac:dyDescent="0.35">
      <c r="A57" s="25" t="s">
        <v>68</v>
      </c>
      <c r="B57" s="26">
        <f>SUMIFS(INDEX(GRS_115_0_G_Table_4!$A:$F,0,MATCH(B$55,GRS_115_0_G_Table_4!$9:$9,0)),GRS_115_0_G_Table_4!$A:$A,$A57)</f>
        <v>0</v>
      </c>
      <c r="C57" s="26">
        <f>SUMIFS(INDEX(GRS_115_0_G_Table_4!$A:$F,0,MATCH(C$55,GRS_115_0_G_Table_4!$9:$9,0)),GRS_115_0_G_Table_4!$A:$A,$A57)</f>
        <v>0</v>
      </c>
      <c r="D57" s="26">
        <f>SUMIFS(INDEX(GRS_115_0_G_Table_4!$A:$F,0,MATCH(D$55,GRS_115_0_G_Table_4!$9:$9,0)),GRS_115_0_G_Table_4!$A:$A,$A57)</f>
        <v>0</v>
      </c>
      <c r="E57" s="26">
        <f>SUMIFS(INDEX(GRS_115_0_G_Table_4!$A:$F,0,MATCH(E$55,GRS_115_0_G_Table_4!$9:$9,0)),GRS_115_0_G_Table_4!$A:$A,$A57)</f>
        <v>0</v>
      </c>
      <c r="F57" s="26">
        <f>SUMIFS(INDEX(GRS_115_0_G_Table_4!$A:$F,0,MATCH(F$55,GRS_115_0_G_Table_4!$9:$9,0)),GRS_115_0_G_Table_4!$A:$A,$A57)</f>
        <v>0</v>
      </c>
      <c r="G57" s="27">
        <f t="shared" ref="G57:G80" si="14">$B57+$C57-$D57-$E57</f>
        <v>0</v>
      </c>
      <c r="H57" s="27">
        <f t="shared" ref="H57:H80" si="15">SUM(F57:G57)</f>
        <v>0</v>
      </c>
      <c r="I57" s="40">
        <v>0.09</v>
      </c>
      <c r="J57" s="27">
        <f t="shared" ref="J57:J80" si="16">MAX(0,H57*I57)</f>
        <v>0</v>
      </c>
    </row>
    <row r="58" spans="1:13" x14ac:dyDescent="0.35">
      <c r="A58" s="25" t="s">
        <v>69</v>
      </c>
      <c r="B58" s="26">
        <f>SUMIFS(INDEX(GRS_115_0_G_Table_4!$A:$F,0,MATCH(B$55,GRS_115_0_G_Table_4!$9:$9,0)),GRS_115_0_G_Table_4!$A:$A,$A58)</f>
        <v>0</v>
      </c>
      <c r="C58" s="26">
        <f>SUMIFS(INDEX(GRS_115_0_G_Table_4!$A:$F,0,MATCH(C$55,GRS_115_0_G_Table_4!$9:$9,0)),GRS_115_0_G_Table_4!$A:$A,$A58)</f>
        <v>0</v>
      </c>
      <c r="D58" s="26">
        <f>SUMIFS(INDEX(GRS_115_0_G_Table_4!$A:$F,0,MATCH(D$55,GRS_115_0_G_Table_4!$9:$9,0)),GRS_115_0_G_Table_4!$A:$A,$A58)</f>
        <v>0</v>
      </c>
      <c r="E58" s="26">
        <f>SUMIFS(INDEX(GRS_115_0_G_Table_4!$A:$F,0,MATCH(E$55,GRS_115_0_G_Table_4!$9:$9,0)),GRS_115_0_G_Table_4!$A:$A,$A58)</f>
        <v>0</v>
      </c>
      <c r="F58" s="26">
        <f>SUMIFS(INDEX(GRS_115_0_G_Table_4!$A:$F,0,MATCH(F$55,GRS_115_0_G_Table_4!$9:$9,0)),GRS_115_0_G_Table_4!$A:$A,$A58)</f>
        <v>0</v>
      </c>
      <c r="G58" s="27">
        <f t="shared" si="14"/>
        <v>0</v>
      </c>
      <c r="H58" s="27">
        <f t="shared" si="15"/>
        <v>0</v>
      </c>
      <c r="I58" s="40">
        <v>0.09</v>
      </c>
      <c r="J58" s="27">
        <f t="shared" si="16"/>
        <v>0</v>
      </c>
    </row>
    <row r="59" spans="1:13" x14ac:dyDescent="0.35">
      <c r="A59" s="25" t="s">
        <v>70</v>
      </c>
      <c r="B59" s="26">
        <f>SUMIFS(INDEX(GRS_115_0_G_Table_4!$A:$F,0,MATCH(B$55,GRS_115_0_G_Table_4!$9:$9,0)),GRS_115_0_G_Table_4!$A:$A,$A59)</f>
        <v>0</v>
      </c>
      <c r="C59" s="26">
        <f>SUMIFS(INDEX(GRS_115_0_G_Table_4!$A:$F,0,MATCH(C$55,GRS_115_0_G_Table_4!$9:$9,0)),GRS_115_0_G_Table_4!$A:$A,$A59)</f>
        <v>0</v>
      </c>
      <c r="D59" s="26">
        <f>SUMIFS(INDEX(GRS_115_0_G_Table_4!$A:$F,0,MATCH(D$55,GRS_115_0_G_Table_4!$9:$9,0)),GRS_115_0_G_Table_4!$A:$A,$A59)</f>
        <v>0</v>
      </c>
      <c r="E59" s="26">
        <f>SUMIFS(INDEX(GRS_115_0_G_Table_4!$A:$F,0,MATCH(E$55,GRS_115_0_G_Table_4!$9:$9,0)),GRS_115_0_G_Table_4!$A:$A,$A59)</f>
        <v>0</v>
      </c>
      <c r="F59" s="26">
        <f>SUMIFS(INDEX(GRS_115_0_G_Table_4!$A:$F,0,MATCH(F$55,GRS_115_0_G_Table_4!$9:$9,0)),GRS_115_0_G_Table_4!$A:$A,$A59)</f>
        <v>0</v>
      </c>
      <c r="G59" s="27">
        <f t="shared" si="14"/>
        <v>0</v>
      </c>
      <c r="H59" s="27">
        <f t="shared" si="15"/>
        <v>0</v>
      </c>
      <c r="I59" s="40">
        <v>0.09</v>
      </c>
      <c r="J59" s="27">
        <f t="shared" si="16"/>
        <v>0</v>
      </c>
    </row>
    <row r="60" spans="1:13" x14ac:dyDescent="0.35">
      <c r="A60" s="25" t="s">
        <v>58</v>
      </c>
      <c r="B60" s="26">
        <f>SUMIFS(INDEX(GRS_115_0_G_Table_4!$A:$F,0,MATCH(B$55,GRS_115_0_G_Table_4!$9:$9,0)),GRS_115_0_G_Table_4!$A:$A,$A60)</f>
        <v>0</v>
      </c>
      <c r="C60" s="26">
        <f>SUMIFS(INDEX(GRS_115_0_G_Table_4!$A:$F,0,MATCH(C$55,GRS_115_0_G_Table_4!$9:$9,0)),GRS_115_0_G_Table_4!$A:$A,$A60)</f>
        <v>0</v>
      </c>
      <c r="D60" s="26">
        <f>SUMIFS(INDEX(GRS_115_0_G_Table_4!$A:$F,0,MATCH(D$55,GRS_115_0_G_Table_4!$9:$9,0)),GRS_115_0_G_Table_4!$A:$A,$A60)</f>
        <v>0</v>
      </c>
      <c r="E60" s="26">
        <f>SUMIFS(INDEX(GRS_115_0_G_Table_4!$A:$F,0,MATCH(E$55,GRS_115_0_G_Table_4!$9:$9,0)),GRS_115_0_G_Table_4!$A:$A,$A60)</f>
        <v>0</v>
      </c>
      <c r="F60" s="26">
        <f>SUMIFS(INDEX(GRS_115_0_G_Table_4!$A:$F,0,MATCH(F$55,GRS_115_0_G_Table_4!$9:$9,0)),GRS_115_0_G_Table_4!$A:$A,$A60)</f>
        <v>0</v>
      </c>
      <c r="G60" s="27">
        <f t="shared" si="14"/>
        <v>0</v>
      </c>
      <c r="H60" s="27">
        <f t="shared" si="15"/>
        <v>0</v>
      </c>
      <c r="I60" s="40">
        <v>0.11</v>
      </c>
      <c r="J60" s="27">
        <f t="shared" si="16"/>
        <v>0</v>
      </c>
    </row>
    <row r="61" spans="1:13" x14ac:dyDescent="0.35">
      <c r="A61" s="25" t="s">
        <v>71</v>
      </c>
      <c r="B61" s="26">
        <f>SUMIFS(INDEX(GRS_115_0_G_Table_4!$A:$F,0,MATCH(B$55,GRS_115_0_G_Table_4!$9:$9,0)),GRS_115_0_G_Table_4!$A:$A,$A61)</f>
        <v>0</v>
      </c>
      <c r="C61" s="26">
        <f>SUMIFS(INDEX(GRS_115_0_G_Table_4!$A:$F,0,MATCH(C$55,GRS_115_0_G_Table_4!$9:$9,0)),GRS_115_0_G_Table_4!$A:$A,$A61)</f>
        <v>0</v>
      </c>
      <c r="D61" s="26">
        <f>SUMIFS(INDEX(GRS_115_0_G_Table_4!$A:$F,0,MATCH(D$55,GRS_115_0_G_Table_4!$9:$9,0)),GRS_115_0_G_Table_4!$A:$A,$A61)</f>
        <v>0</v>
      </c>
      <c r="E61" s="26">
        <f>SUMIFS(INDEX(GRS_115_0_G_Table_4!$A:$F,0,MATCH(E$55,GRS_115_0_G_Table_4!$9:$9,0)),GRS_115_0_G_Table_4!$A:$A,$A61)</f>
        <v>0</v>
      </c>
      <c r="F61" s="26">
        <f>SUMIFS(INDEX(GRS_115_0_G_Table_4!$A:$F,0,MATCH(F$55,GRS_115_0_G_Table_4!$9:$9,0)),GRS_115_0_G_Table_4!$A:$A,$A61)</f>
        <v>0</v>
      </c>
      <c r="G61" s="27">
        <f t="shared" si="14"/>
        <v>0</v>
      </c>
      <c r="H61" s="27">
        <f t="shared" si="15"/>
        <v>0</v>
      </c>
      <c r="I61" s="40">
        <v>0.11</v>
      </c>
      <c r="J61" s="27">
        <f t="shared" si="16"/>
        <v>0</v>
      </c>
    </row>
    <row r="62" spans="1:13" x14ac:dyDescent="0.35">
      <c r="A62" s="25" t="s">
        <v>59</v>
      </c>
      <c r="B62" s="26">
        <f>SUMIFS(INDEX(GRS_115_0_G_Table_4!$A:$F,0,MATCH(B$55,GRS_115_0_G_Table_4!$9:$9,0)),GRS_115_0_G_Table_4!$A:$A,$A62)</f>
        <v>0</v>
      </c>
      <c r="C62" s="26">
        <f>SUMIFS(INDEX(GRS_115_0_G_Table_4!$A:$F,0,MATCH(C$55,GRS_115_0_G_Table_4!$9:$9,0)),GRS_115_0_G_Table_4!$A:$A,$A62)</f>
        <v>0</v>
      </c>
      <c r="D62" s="26">
        <f>SUMIFS(INDEX(GRS_115_0_G_Table_4!$A:$F,0,MATCH(D$55,GRS_115_0_G_Table_4!$9:$9,0)),GRS_115_0_G_Table_4!$A:$A,$A62)</f>
        <v>0</v>
      </c>
      <c r="E62" s="26">
        <f>SUMIFS(INDEX(GRS_115_0_G_Table_4!$A:$F,0,MATCH(E$55,GRS_115_0_G_Table_4!$9:$9,0)),GRS_115_0_G_Table_4!$A:$A,$A62)</f>
        <v>0</v>
      </c>
      <c r="F62" s="26">
        <f>SUMIFS(INDEX(GRS_115_0_G_Table_4!$A:$F,0,MATCH(F$55,GRS_115_0_G_Table_4!$9:$9,0)),GRS_115_0_G_Table_4!$A:$A,$A62)</f>
        <v>0</v>
      </c>
      <c r="G62" s="27">
        <f t="shared" si="14"/>
        <v>0</v>
      </c>
      <c r="H62" s="27">
        <f t="shared" si="15"/>
        <v>0</v>
      </c>
      <c r="I62" s="40">
        <v>0.11</v>
      </c>
      <c r="J62" s="27">
        <f t="shared" si="16"/>
        <v>0</v>
      </c>
    </row>
    <row r="63" spans="1:13" x14ac:dyDescent="0.35">
      <c r="A63" s="25" t="s">
        <v>60</v>
      </c>
      <c r="B63" s="26">
        <f>SUMIFS(INDEX(GRS_115_0_G_Table_4!$A:$F,0,MATCH(B$55,GRS_115_0_G_Table_4!$9:$9,0)),GRS_115_0_G_Table_4!$A:$A,$A63)</f>
        <v>0</v>
      </c>
      <c r="C63" s="26">
        <f>SUMIFS(INDEX(GRS_115_0_G_Table_4!$A:$F,0,MATCH(C$55,GRS_115_0_G_Table_4!$9:$9,0)),GRS_115_0_G_Table_4!$A:$A,$A63)</f>
        <v>0</v>
      </c>
      <c r="D63" s="26">
        <f>SUMIFS(INDEX(GRS_115_0_G_Table_4!$A:$F,0,MATCH(D$55,GRS_115_0_G_Table_4!$9:$9,0)),GRS_115_0_G_Table_4!$A:$A,$A63)</f>
        <v>0</v>
      </c>
      <c r="E63" s="26">
        <f>SUMIFS(INDEX(GRS_115_0_G_Table_4!$A:$F,0,MATCH(E$55,GRS_115_0_G_Table_4!$9:$9,0)),GRS_115_0_G_Table_4!$A:$A,$A63)</f>
        <v>0</v>
      </c>
      <c r="F63" s="26">
        <f>SUMIFS(INDEX(GRS_115_0_G_Table_4!$A:$F,0,MATCH(F$55,GRS_115_0_G_Table_4!$9:$9,0)),GRS_115_0_G_Table_4!$A:$A,$A63)</f>
        <v>0</v>
      </c>
      <c r="G63" s="27">
        <f t="shared" si="14"/>
        <v>0</v>
      </c>
      <c r="H63" s="27">
        <f t="shared" si="15"/>
        <v>0</v>
      </c>
      <c r="I63" s="40">
        <v>0.11</v>
      </c>
      <c r="J63" s="27">
        <f t="shared" si="16"/>
        <v>0</v>
      </c>
    </row>
    <row r="64" spans="1:13" x14ac:dyDescent="0.35">
      <c r="A64" s="25" t="s">
        <v>72</v>
      </c>
      <c r="B64" s="26">
        <f>SUMIFS(INDEX(GRS_115_0_G_Table_4!$A:$F,0,MATCH(B$55,GRS_115_0_G_Table_4!$9:$9,0)),GRS_115_0_G_Table_4!$A:$A,$A64)</f>
        <v>0</v>
      </c>
      <c r="C64" s="26">
        <f>SUMIFS(INDEX(GRS_115_0_G_Table_4!$A:$F,0,MATCH(C$55,GRS_115_0_G_Table_4!$9:$9,0)),GRS_115_0_G_Table_4!$A:$A,$A64)</f>
        <v>0</v>
      </c>
      <c r="D64" s="26">
        <f>SUMIFS(INDEX(GRS_115_0_G_Table_4!$A:$F,0,MATCH(D$55,GRS_115_0_G_Table_4!$9:$9,0)),GRS_115_0_G_Table_4!$A:$A,$A64)</f>
        <v>0</v>
      </c>
      <c r="E64" s="26">
        <f>SUMIFS(INDEX(GRS_115_0_G_Table_4!$A:$F,0,MATCH(E$55,GRS_115_0_G_Table_4!$9:$9,0)),GRS_115_0_G_Table_4!$A:$A,$A64)</f>
        <v>0</v>
      </c>
      <c r="F64" s="26">
        <f>SUMIFS(INDEX(GRS_115_0_G_Table_4!$A:$F,0,MATCH(F$55,GRS_115_0_G_Table_4!$9:$9,0)),GRS_115_0_G_Table_4!$A:$A,$A64)</f>
        <v>0</v>
      </c>
      <c r="G64" s="27">
        <f t="shared" si="14"/>
        <v>0</v>
      </c>
      <c r="H64" s="27">
        <f t="shared" si="15"/>
        <v>0</v>
      </c>
      <c r="I64" s="40">
        <v>0.11</v>
      </c>
      <c r="J64" s="27">
        <f t="shared" si="16"/>
        <v>0</v>
      </c>
    </row>
    <row r="65" spans="1:10" x14ac:dyDescent="0.35">
      <c r="A65" s="25" t="s">
        <v>73</v>
      </c>
      <c r="B65" s="26">
        <f>SUMIFS(INDEX(GRS_115_0_G_Table_4!$A:$F,0,MATCH(B$55,GRS_115_0_G_Table_4!$9:$9,0)),GRS_115_0_G_Table_4!$A:$A,$A65)</f>
        <v>0</v>
      </c>
      <c r="C65" s="26">
        <f>SUMIFS(INDEX(GRS_115_0_G_Table_4!$A:$F,0,MATCH(C$55,GRS_115_0_G_Table_4!$9:$9,0)),GRS_115_0_G_Table_4!$A:$A,$A65)</f>
        <v>0</v>
      </c>
      <c r="D65" s="26">
        <f>SUMIFS(INDEX(GRS_115_0_G_Table_4!$A:$F,0,MATCH(D$55,GRS_115_0_G_Table_4!$9:$9,0)),GRS_115_0_G_Table_4!$A:$A,$A65)</f>
        <v>0</v>
      </c>
      <c r="E65" s="26">
        <f>SUMIFS(INDEX(GRS_115_0_G_Table_4!$A:$F,0,MATCH(E$55,GRS_115_0_G_Table_4!$9:$9,0)),GRS_115_0_G_Table_4!$A:$A,$A65)</f>
        <v>0</v>
      </c>
      <c r="F65" s="26">
        <f>SUMIFS(INDEX(GRS_115_0_G_Table_4!$A:$F,0,MATCH(F$55,GRS_115_0_G_Table_4!$9:$9,0)),GRS_115_0_G_Table_4!$A:$A,$A65)</f>
        <v>0</v>
      </c>
      <c r="G65" s="27">
        <f t="shared" si="14"/>
        <v>0</v>
      </c>
      <c r="H65" s="27">
        <f t="shared" si="15"/>
        <v>0</v>
      </c>
      <c r="I65" s="40">
        <v>0.11</v>
      </c>
      <c r="J65" s="27">
        <f t="shared" si="16"/>
        <v>0</v>
      </c>
    </row>
    <row r="66" spans="1:10" x14ac:dyDescent="0.35">
      <c r="A66" s="25" t="s">
        <v>74</v>
      </c>
      <c r="B66" s="26">
        <f>SUMIFS(INDEX(GRS_115_0_G_Table_4!$A:$F,0,MATCH(B$55,GRS_115_0_G_Table_4!$9:$9,0)),GRS_115_0_G_Table_4!$A:$A,$A66)</f>
        <v>0</v>
      </c>
      <c r="C66" s="26">
        <f>SUMIFS(INDEX(GRS_115_0_G_Table_4!$A:$F,0,MATCH(C$55,GRS_115_0_G_Table_4!$9:$9,0)),GRS_115_0_G_Table_4!$A:$A,$A66)</f>
        <v>0</v>
      </c>
      <c r="D66" s="26">
        <f>SUMIFS(INDEX(GRS_115_0_G_Table_4!$A:$F,0,MATCH(D$55,GRS_115_0_G_Table_4!$9:$9,0)),GRS_115_0_G_Table_4!$A:$A,$A66)</f>
        <v>0</v>
      </c>
      <c r="E66" s="26">
        <f>SUMIFS(INDEX(GRS_115_0_G_Table_4!$A:$F,0,MATCH(E$55,GRS_115_0_G_Table_4!$9:$9,0)),GRS_115_0_G_Table_4!$A:$A,$A66)</f>
        <v>0</v>
      </c>
      <c r="F66" s="26">
        <f>SUMIFS(INDEX(GRS_115_0_G_Table_4!$A:$F,0,MATCH(F$55,GRS_115_0_G_Table_4!$9:$9,0)),GRS_115_0_G_Table_4!$A:$A,$A66)</f>
        <v>0</v>
      </c>
      <c r="G66" s="27">
        <f t="shared" si="14"/>
        <v>0</v>
      </c>
      <c r="H66" s="27">
        <f t="shared" si="15"/>
        <v>0</v>
      </c>
      <c r="I66" s="40">
        <v>0.11</v>
      </c>
      <c r="J66" s="27">
        <f t="shared" si="16"/>
        <v>0</v>
      </c>
    </row>
    <row r="67" spans="1:10" x14ac:dyDescent="0.35">
      <c r="A67" s="25" t="s">
        <v>61</v>
      </c>
      <c r="B67" s="26">
        <f>SUMIFS(INDEX(GRS_115_0_G_Table_4!$A:$F,0,MATCH(B$55,GRS_115_0_G_Table_4!$9:$9,0)),GRS_115_0_G_Table_4!$A:$A,$A67)</f>
        <v>0</v>
      </c>
      <c r="C67" s="26">
        <f>SUMIFS(INDEX(GRS_115_0_G_Table_4!$A:$F,0,MATCH(C$55,GRS_115_0_G_Table_4!$9:$9,0)),GRS_115_0_G_Table_4!$A:$A,$A67)</f>
        <v>0</v>
      </c>
      <c r="D67" s="26">
        <f>SUMIFS(INDEX(GRS_115_0_G_Table_4!$A:$F,0,MATCH(D$55,GRS_115_0_G_Table_4!$9:$9,0)),GRS_115_0_G_Table_4!$A:$A,$A67)</f>
        <v>0</v>
      </c>
      <c r="E67" s="26">
        <f>SUMIFS(INDEX(GRS_115_0_G_Table_4!$A:$F,0,MATCH(E$55,GRS_115_0_G_Table_4!$9:$9,0)),GRS_115_0_G_Table_4!$A:$A,$A67)</f>
        <v>0</v>
      </c>
      <c r="F67" s="26">
        <f>SUMIFS(INDEX(GRS_115_0_G_Table_4!$A:$F,0,MATCH(F$55,GRS_115_0_G_Table_4!$9:$9,0)),GRS_115_0_G_Table_4!$A:$A,$A67)</f>
        <v>0</v>
      </c>
      <c r="G67" s="27">
        <f t="shared" si="14"/>
        <v>0</v>
      </c>
      <c r="H67" s="27">
        <f t="shared" si="15"/>
        <v>0</v>
      </c>
      <c r="I67" s="40">
        <v>0.14000000000000001</v>
      </c>
      <c r="J67" s="27">
        <f t="shared" si="16"/>
        <v>0</v>
      </c>
    </row>
    <row r="68" spans="1:10" x14ac:dyDescent="0.35">
      <c r="A68" s="25" t="s">
        <v>62</v>
      </c>
      <c r="B68" s="26">
        <f>SUMIFS(INDEX(GRS_115_0_G_Table_4!$A:$F,0,MATCH(B$55,GRS_115_0_G_Table_4!$9:$9,0)),GRS_115_0_G_Table_4!$A:$A,$A68)</f>
        <v>0</v>
      </c>
      <c r="C68" s="26">
        <f>SUMIFS(INDEX(GRS_115_0_G_Table_4!$A:$F,0,MATCH(C$55,GRS_115_0_G_Table_4!$9:$9,0)),GRS_115_0_G_Table_4!$A:$A,$A68)</f>
        <v>0</v>
      </c>
      <c r="D68" s="26">
        <f>SUMIFS(INDEX(GRS_115_0_G_Table_4!$A:$F,0,MATCH(D$55,GRS_115_0_G_Table_4!$9:$9,0)),GRS_115_0_G_Table_4!$A:$A,$A68)</f>
        <v>0</v>
      </c>
      <c r="E68" s="26">
        <f>SUMIFS(INDEX(GRS_115_0_G_Table_4!$A:$F,0,MATCH(E$55,GRS_115_0_G_Table_4!$9:$9,0)),GRS_115_0_G_Table_4!$A:$A,$A68)</f>
        <v>0</v>
      </c>
      <c r="F68" s="26">
        <f>SUMIFS(INDEX(GRS_115_0_G_Table_4!$A:$F,0,MATCH(F$55,GRS_115_0_G_Table_4!$9:$9,0)),GRS_115_0_G_Table_4!$A:$A,$A68)</f>
        <v>0</v>
      </c>
      <c r="G68" s="27">
        <f t="shared" si="14"/>
        <v>0</v>
      </c>
      <c r="H68" s="27">
        <f t="shared" si="15"/>
        <v>0</v>
      </c>
      <c r="I68" s="40">
        <v>0.14000000000000001</v>
      </c>
      <c r="J68" s="27">
        <f t="shared" si="16"/>
        <v>0</v>
      </c>
    </row>
    <row r="69" spans="1:10" x14ac:dyDescent="0.35">
      <c r="A69" s="25" t="s">
        <v>75</v>
      </c>
      <c r="B69" s="26">
        <f>SUMIFS(INDEX(GRS_115_0_G_Table_4!$A:$F,0,MATCH(B$55,GRS_115_0_G_Table_4!$9:$9,0)),GRS_115_0_G_Table_4!$A:$A,$A69)</f>
        <v>0</v>
      </c>
      <c r="C69" s="26">
        <f>SUMIFS(INDEX(GRS_115_0_G_Table_4!$A:$F,0,MATCH(C$55,GRS_115_0_G_Table_4!$9:$9,0)),GRS_115_0_G_Table_4!$A:$A,$A69)</f>
        <v>0</v>
      </c>
      <c r="D69" s="26">
        <f>SUMIFS(INDEX(GRS_115_0_G_Table_4!$A:$F,0,MATCH(D$55,GRS_115_0_G_Table_4!$9:$9,0)),GRS_115_0_G_Table_4!$A:$A,$A69)</f>
        <v>0</v>
      </c>
      <c r="E69" s="26">
        <f>SUMIFS(INDEX(GRS_115_0_G_Table_4!$A:$F,0,MATCH(E$55,GRS_115_0_G_Table_4!$9:$9,0)),GRS_115_0_G_Table_4!$A:$A,$A69)</f>
        <v>0</v>
      </c>
      <c r="F69" s="26">
        <f>SUMIFS(INDEX(GRS_115_0_G_Table_4!$A:$F,0,MATCH(F$55,GRS_115_0_G_Table_4!$9:$9,0)),GRS_115_0_G_Table_4!$A:$A,$A69)</f>
        <v>0</v>
      </c>
      <c r="G69" s="27">
        <f t="shared" si="14"/>
        <v>0</v>
      </c>
      <c r="H69" s="27">
        <f t="shared" si="15"/>
        <v>0</v>
      </c>
      <c r="I69" s="40">
        <v>0.14000000000000001</v>
      </c>
      <c r="J69" s="27">
        <f t="shared" si="16"/>
        <v>0</v>
      </c>
    </row>
    <row r="70" spans="1:10" x14ac:dyDescent="0.35">
      <c r="A70" s="25" t="s">
        <v>76</v>
      </c>
      <c r="B70" s="26">
        <f>SUMIFS(INDEX(GRS_115_0_G_Table_4!$A:$F,0,MATCH(B$55,GRS_115_0_G_Table_4!$9:$9,0)),GRS_115_0_G_Table_4!$A:$A,$A70)</f>
        <v>0</v>
      </c>
      <c r="C70" s="26">
        <f>SUMIFS(INDEX(GRS_115_0_G_Table_4!$A:$F,0,MATCH(C$55,GRS_115_0_G_Table_4!$9:$9,0)),GRS_115_0_G_Table_4!$A:$A,$A70)</f>
        <v>0</v>
      </c>
      <c r="D70" s="26">
        <f>SUMIFS(INDEX(GRS_115_0_G_Table_4!$A:$F,0,MATCH(D$55,GRS_115_0_G_Table_4!$9:$9,0)),GRS_115_0_G_Table_4!$A:$A,$A70)</f>
        <v>0</v>
      </c>
      <c r="E70" s="26">
        <f>SUMIFS(INDEX(GRS_115_0_G_Table_4!$A:$F,0,MATCH(E$55,GRS_115_0_G_Table_4!$9:$9,0)),GRS_115_0_G_Table_4!$A:$A,$A70)</f>
        <v>0</v>
      </c>
      <c r="F70" s="26">
        <f>SUMIFS(INDEX(GRS_115_0_G_Table_4!$A:$F,0,MATCH(F$55,GRS_115_0_G_Table_4!$9:$9,0)),GRS_115_0_G_Table_4!$A:$A,$A70)</f>
        <v>0</v>
      </c>
      <c r="G70" s="27">
        <f t="shared" si="14"/>
        <v>0</v>
      </c>
      <c r="H70" s="27">
        <f t="shared" si="15"/>
        <v>0</v>
      </c>
      <c r="I70" s="40">
        <v>0.14000000000000001</v>
      </c>
      <c r="J70" s="27">
        <f t="shared" si="16"/>
        <v>0</v>
      </c>
    </row>
    <row r="71" spans="1:10" x14ac:dyDescent="0.35">
      <c r="A71" s="25" t="s">
        <v>77</v>
      </c>
      <c r="B71" s="26">
        <f>SUMIFS(INDEX(GRS_115_0_G_Table_4!$A:$F,0,MATCH(B$55,GRS_115_0_G_Table_4!$9:$9,0)),GRS_115_0_G_Table_4!$A:$A,$A71)</f>
        <v>0</v>
      </c>
      <c r="C71" s="26">
        <f>SUMIFS(INDEX(GRS_115_0_G_Table_4!$A:$F,0,MATCH(C$55,GRS_115_0_G_Table_4!$9:$9,0)),GRS_115_0_G_Table_4!$A:$A,$A71)</f>
        <v>0</v>
      </c>
      <c r="D71" s="26">
        <f>SUMIFS(INDEX(GRS_115_0_G_Table_4!$A:$F,0,MATCH(D$55,GRS_115_0_G_Table_4!$9:$9,0)),GRS_115_0_G_Table_4!$A:$A,$A71)</f>
        <v>0</v>
      </c>
      <c r="E71" s="26">
        <f>SUMIFS(INDEX(GRS_115_0_G_Table_4!$A:$F,0,MATCH(E$55,GRS_115_0_G_Table_4!$9:$9,0)),GRS_115_0_G_Table_4!$A:$A,$A71)</f>
        <v>0</v>
      </c>
      <c r="F71" s="26">
        <f>SUMIFS(INDEX(GRS_115_0_G_Table_4!$A:$F,0,MATCH(F$55,GRS_115_0_G_Table_4!$9:$9,0)),GRS_115_0_G_Table_4!$A:$A,$A71)</f>
        <v>0</v>
      </c>
      <c r="G71" s="27">
        <f t="shared" si="14"/>
        <v>0</v>
      </c>
      <c r="H71" s="27">
        <f t="shared" si="15"/>
        <v>0</v>
      </c>
      <c r="I71" s="40">
        <v>0.14000000000000001</v>
      </c>
      <c r="J71" s="27">
        <f t="shared" si="16"/>
        <v>0</v>
      </c>
    </row>
    <row r="72" spans="1:10" x14ac:dyDescent="0.35">
      <c r="A72" s="25" t="s">
        <v>63</v>
      </c>
      <c r="B72" s="26">
        <f>SUMIFS(INDEX(GRS_115_0_G_Table_4!$A:$F,0,MATCH(B$55,GRS_115_0_G_Table_4!$9:$9,0)),GRS_115_0_G_Table_4!$A:$A,$A72)</f>
        <v>0</v>
      </c>
      <c r="C72" s="26">
        <f>SUMIFS(INDEX(GRS_115_0_G_Table_4!$A:$F,0,MATCH(C$55,GRS_115_0_G_Table_4!$9:$9,0)),GRS_115_0_G_Table_4!$A:$A,$A72)</f>
        <v>0</v>
      </c>
      <c r="D72" s="26">
        <f>SUMIFS(INDEX(GRS_115_0_G_Table_4!$A:$F,0,MATCH(D$55,GRS_115_0_G_Table_4!$9:$9,0)),GRS_115_0_G_Table_4!$A:$A,$A72)</f>
        <v>0</v>
      </c>
      <c r="E72" s="26">
        <f>SUMIFS(INDEX(GRS_115_0_G_Table_4!$A:$F,0,MATCH(E$55,GRS_115_0_G_Table_4!$9:$9,0)),GRS_115_0_G_Table_4!$A:$A,$A72)</f>
        <v>0</v>
      </c>
      <c r="F72" s="26">
        <f>SUMIFS(INDEX(GRS_115_0_G_Table_4!$A:$F,0,MATCH(F$55,GRS_115_0_G_Table_4!$9:$9,0)),GRS_115_0_G_Table_4!$A:$A,$A72)</f>
        <v>0</v>
      </c>
      <c r="G72" s="27">
        <f t="shared" si="14"/>
        <v>0</v>
      </c>
      <c r="H72" s="27">
        <f t="shared" si="15"/>
        <v>0</v>
      </c>
      <c r="I72" s="40">
        <v>0.14000000000000001</v>
      </c>
      <c r="J72" s="27">
        <f t="shared" si="16"/>
        <v>0</v>
      </c>
    </row>
    <row r="73" spans="1:10" x14ac:dyDescent="0.35">
      <c r="A73" s="25" t="s">
        <v>78</v>
      </c>
      <c r="B73" s="26">
        <f>SUMIFS(INDEX(GRS_115_0_G_Table_4!$A:$F,0,MATCH(B$55,GRS_115_0_G_Table_4!$9:$9,0)),GRS_115_0_G_Table_4!$A:$A,$A73)</f>
        <v>0</v>
      </c>
      <c r="C73" s="26">
        <f>SUMIFS(INDEX(GRS_115_0_G_Table_4!$A:$F,0,MATCH(C$55,GRS_115_0_G_Table_4!$9:$9,0)),GRS_115_0_G_Table_4!$A:$A,$A73)</f>
        <v>0</v>
      </c>
      <c r="D73" s="26">
        <f>SUMIFS(INDEX(GRS_115_0_G_Table_4!$A:$F,0,MATCH(D$55,GRS_115_0_G_Table_4!$9:$9,0)),GRS_115_0_G_Table_4!$A:$A,$A73)</f>
        <v>0</v>
      </c>
      <c r="E73" s="26">
        <f>SUMIFS(INDEX(GRS_115_0_G_Table_4!$A:$F,0,MATCH(E$55,GRS_115_0_G_Table_4!$9:$9,0)),GRS_115_0_G_Table_4!$A:$A,$A73)</f>
        <v>0</v>
      </c>
      <c r="F73" s="26">
        <f>SUMIFS(INDEX(GRS_115_0_G_Table_4!$A:$F,0,MATCH(F$55,GRS_115_0_G_Table_4!$9:$9,0)),GRS_115_0_G_Table_4!$A:$A,$A73)</f>
        <v>0</v>
      </c>
      <c r="G73" s="27">
        <f t="shared" si="14"/>
        <v>0</v>
      </c>
      <c r="H73" s="27">
        <f t="shared" si="15"/>
        <v>0</v>
      </c>
      <c r="I73" s="40">
        <v>0.14000000000000001</v>
      </c>
      <c r="J73" s="27">
        <f t="shared" si="16"/>
        <v>0</v>
      </c>
    </row>
    <row r="74" spans="1:10" x14ac:dyDescent="0.35">
      <c r="A74" s="25" t="s">
        <v>79</v>
      </c>
      <c r="B74" s="26">
        <f>SUMIFS(INDEX(GRS_115_0_G_Table_4!$A:$F,0,MATCH(B$55,GRS_115_0_G_Table_4!$9:$9,0)),GRS_115_0_G_Table_4!$A:$A,$A74)</f>
        <v>0</v>
      </c>
      <c r="C74" s="26">
        <f>SUMIFS(INDEX(GRS_115_0_G_Table_4!$A:$F,0,MATCH(C$55,GRS_115_0_G_Table_4!$9:$9,0)),GRS_115_0_G_Table_4!$A:$A,$A74)</f>
        <v>0</v>
      </c>
      <c r="D74" s="26">
        <f>SUMIFS(INDEX(GRS_115_0_G_Table_4!$A:$F,0,MATCH(D$55,GRS_115_0_G_Table_4!$9:$9,0)),GRS_115_0_G_Table_4!$A:$A,$A74)</f>
        <v>0</v>
      </c>
      <c r="E74" s="26">
        <f>SUMIFS(INDEX(GRS_115_0_G_Table_4!$A:$F,0,MATCH(E$55,GRS_115_0_G_Table_4!$9:$9,0)),GRS_115_0_G_Table_4!$A:$A,$A74)</f>
        <v>0</v>
      </c>
      <c r="F74" s="26">
        <f>SUMIFS(INDEX(GRS_115_0_G_Table_4!$A:$F,0,MATCH(F$55,GRS_115_0_G_Table_4!$9:$9,0)),GRS_115_0_G_Table_4!$A:$A,$A74)</f>
        <v>0</v>
      </c>
      <c r="G74" s="27">
        <f t="shared" si="14"/>
        <v>0</v>
      </c>
      <c r="H74" s="27">
        <f t="shared" si="15"/>
        <v>0</v>
      </c>
      <c r="I74" s="40">
        <v>0.14000000000000001</v>
      </c>
      <c r="J74" s="27">
        <f t="shared" si="16"/>
        <v>0</v>
      </c>
    </row>
    <row r="75" spans="1:10" x14ac:dyDescent="0.35">
      <c r="A75" s="25" t="s">
        <v>80</v>
      </c>
      <c r="B75" s="26">
        <f>SUMIFS(INDEX(GRS_115_0_G_Table_4!$A:$F,0,MATCH(B$55,GRS_115_0_G_Table_4!$9:$9,0)),GRS_115_0_G_Table_4!$A:$A,$A75)</f>
        <v>0</v>
      </c>
      <c r="C75" s="26">
        <f>SUMIFS(INDEX(GRS_115_0_G_Table_4!$A:$F,0,MATCH(C$55,GRS_115_0_G_Table_4!$9:$9,0)),GRS_115_0_G_Table_4!$A:$A,$A75)</f>
        <v>0</v>
      </c>
      <c r="D75" s="26">
        <f>SUMIFS(INDEX(GRS_115_0_G_Table_4!$A:$F,0,MATCH(D$55,GRS_115_0_G_Table_4!$9:$9,0)),GRS_115_0_G_Table_4!$A:$A,$A75)</f>
        <v>0</v>
      </c>
      <c r="E75" s="26">
        <f>SUMIFS(INDEX(GRS_115_0_G_Table_4!$A:$F,0,MATCH(E$55,GRS_115_0_G_Table_4!$9:$9,0)),GRS_115_0_G_Table_4!$A:$A,$A75)</f>
        <v>0</v>
      </c>
      <c r="F75" s="26">
        <f>SUMIFS(INDEX(GRS_115_0_G_Table_4!$A:$F,0,MATCH(F$55,GRS_115_0_G_Table_4!$9:$9,0)),GRS_115_0_G_Table_4!$A:$A,$A75)</f>
        <v>0</v>
      </c>
      <c r="G75" s="27">
        <f t="shared" si="14"/>
        <v>0</v>
      </c>
      <c r="H75" s="27">
        <f t="shared" si="15"/>
        <v>0</v>
      </c>
      <c r="I75" s="40">
        <v>0.1</v>
      </c>
      <c r="J75" s="27">
        <f t="shared" si="16"/>
        <v>0</v>
      </c>
    </row>
    <row r="76" spans="1:10" x14ac:dyDescent="0.35">
      <c r="A76" s="25" t="s">
        <v>81</v>
      </c>
      <c r="B76" s="26">
        <f>SUMIFS(INDEX(GRS_115_0_G_Table_4!$A:$F,0,MATCH(B$55,GRS_115_0_G_Table_4!$9:$9,0)),GRS_115_0_G_Table_4!$A:$A,$A76)</f>
        <v>0</v>
      </c>
      <c r="C76" s="26">
        <f>SUMIFS(INDEX(GRS_115_0_G_Table_4!$A:$F,0,MATCH(C$55,GRS_115_0_G_Table_4!$9:$9,0)),GRS_115_0_G_Table_4!$A:$A,$A76)</f>
        <v>0</v>
      </c>
      <c r="D76" s="26">
        <f>SUMIFS(INDEX(GRS_115_0_G_Table_4!$A:$F,0,MATCH(D$55,GRS_115_0_G_Table_4!$9:$9,0)),GRS_115_0_G_Table_4!$A:$A,$A76)</f>
        <v>0</v>
      </c>
      <c r="E76" s="26">
        <f>SUMIFS(INDEX(GRS_115_0_G_Table_4!$A:$F,0,MATCH(E$55,GRS_115_0_G_Table_4!$9:$9,0)),GRS_115_0_G_Table_4!$A:$A,$A76)</f>
        <v>0</v>
      </c>
      <c r="F76" s="26">
        <f>SUMIFS(INDEX(GRS_115_0_G_Table_4!$A:$F,0,MATCH(F$55,GRS_115_0_G_Table_4!$9:$9,0)),GRS_115_0_G_Table_4!$A:$A,$A76)</f>
        <v>0</v>
      </c>
      <c r="G76" s="27">
        <f t="shared" si="14"/>
        <v>0</v>
      </c>
      <c r="H76" s="27">
        <f t="shared" si="15"/>
        <v>0</v>
      </c>
      <c r="I76" s="40">
        <v>0.12</v>
      </c>
      <c r="J76" s="27">
        <f t="shared" si="16"/>
        <v>0</v>
      </c>
    </row>
    <row r="77" spans="1:10" x14ac:dyDescent="0.35">
      <c r="A77" s="25" t="s">
        <v>82</v>
      </c>
      <c r="B77" s="26">
        <f>SUMIFS(INDEX(GRS_115_0_G_Table_4!$A:$F,0,MATCH(B$55,GRS_115_0_G_Table_4!$9:$9,0)),GRS_115_0_G_Table_4!$A:$A,$A77)</f>
        <v>0</v>
      </c>
      <c r="C77" s="26">
        <f>SUMIFS(INDEX(GRS_115_0_G_Table_4!$A:$F,0,MATCH(C$55,GRS_115_0_G_Table_4!$9:$9,0)),GRS_115_0_G_Table_4!$A:$A,$A77)</f>
        <v>0</v>
      </c>
      <c r="D77" s="26">
        <f>SUMIFS(INDEX(GRS_115_0_G_Table_4!$A:$F,0,MATCH(D$55,GRS_115_0_G_Table_4!$9:$9,0)),GRS_115_0_G_Table_4!$A:$A,$A77)</f>
        <v>0</v>
      </c>
      <c r="E77" s="26">
        <f>SUMIFS(INDEX(GRS_115_0_G_Table_4!$A:$F,0,MATCH(E$55,GRS_115_0_G_Table_4!$9:$9,0)),GRS_115_0_G_Table_4!$A:$A,$A77)</f>
        <v>0</v>
      </c>
      <c r="F77" s="26">
        <f>SUMIFS(INDEX(GRS_115_0_G_Table_4!$A:$F,0,MATCH(F$55,GRS_115_0_G_Table_4!$9:$9,0)),GRS_115_0_G_Table_4!$A:$A,$A77)</f>
        <v>0</v>
      </c>
      <c r="G77" s="27">
        <f t="shared" si="14"/>
        <v>0</v>
      </c>
      <c r="H77" s="27">
        <f t="shared" si="15"/>
        <v>0</v>
      </c>
      <c r="I77" s="40">
        <v>0.15</v>
      </c>
      <c r="J77" s="27">
        <f t="shared" si="16"/>
        <v>0</v>
      </c>
    </row>
    <row r="78" spans="1:10" x14ac:dyDescent="0.35">
      <c r="A78" s="25" t="s">
        <v>83</v>
      </c>
      <c r="B78" s="26">
        <f>SUMIFS(INDEX(GRS_115_0_G_Table_4!$A:$F,0,MATCH(B$55,GRS_115_0_G_Table_4!$9:$9,0)),GRS_115_0_G_Table_4!$A:$A,$A78)</f>
        <v>0</v>
      </c>
      <c r="C78" s="26">
        <f>SUMIFS(INDEX(GRS_115_0_G_Table_4!$A:$F,0,MATCH(C$55,GRS_115_0_G_Table_4!$9:$9,0)),GRS_115_0_G_Table_4!$A:$A,$A78)</f>
        <v>0</v>
      </c>
      <c r="D78" s="26">
        <f>SUMIFS(INDEX(GRS_115_0_G_Table_4!$A:$F,0,MATCH(D$55,GRS_115_0_G_Table_4!$9:$9,0)),GRS_115_0_G_Table_4!$A:$A,$A78)</f>
        <v>0</v>
      </c>
      <c r="E78" s="26">
        <f>SUMIFS(INDEX(GRS_115_0_G_Table_4!$A:$F,0,MATCH(E$55,GRS_115_0_G_Table_4!$9:$9,0)),GRS_115_0_G_Table_4!$A:$A,$A78)</f>
        <v>0</v>
      </c>
      <c r="F78" s="26">
        <f>SUMIFS(INDEX(GRS_115_0_G_Table_4!$A:$F,0,MATCH(F$55,GRS_115_0_G_Table_4!$9:$9,0)),GRS_115_0_G_Table_4!$A:$A,$A78)</f>
        <v>0</v>
      </c>
      <c r="G78" s="27">
        <f t="shared" si="14"/>
        <v>0</v>
      </c>
      <c r="H78" s="27">
        <f t="shared" si="15"/>
        <v>0</v>
      </c>
      <c r="I78" s="40">
        <v>0.12</v>
      </c>
      <c r="J78" s="27">
        <f t="shared" si="16"/>
        <v>0</v>
      </c>
    </row>
    <row r="79" spans="1:10" x14ac:dyDescent="0.35">
      <c r="A79" s="25" t="s">
        <v>84</v>
      </c>
      <c r="B79" s="26">
        <f>SUMIFS(INDEX(GRS_115_0_G_Table_4!$A:$F,0,MATCH(B$55,GRS_115_0_G_Table_4!$9:$9,0)),GRS_115_0_G_Table_4!$A:$A,$A79)</f>
        <v>0</v>
      </c>
      <c r="C79" s="26">
        <f>SUMIFS(INDEX(GRS_115_0_G_Table_4!$A:$F,0,MATCH(C$55,GRS_115_0_G_Table_4!$9:$9,0)),GRS_115_0_G_Table_4!$A:$A,$A79)</f>
        <v>0</v>
      </c>
      <c r="D79" s="26">
        <f>SUMIFS(INDEX(GRS_115_0_G_Table_4!$A:$F,0,MATCH(D$55,GRS_115_0_G_Table_4!$9:$9,0)),GRS_115_0_G_Table_4!$A:$A,$A79)</f>
        <v>0</v>
      </c>
      <c r="E79" s="26">
        <f>SUMIFS(INDEX(GRS_115_0_G_Table_4!$A:$F,0,MATCH(E$55,GRS_115_0_G_Table_4!$9:$9,0)),GRS_115_0_G_Table_4!$A:$A,$A79)</f>
        <v>0</v>
      </c>
      <c r="F79" s="26">
        <f>SUMIFS(INDEX(GRS_115_0_G_Table_4!$A:$F,0,MATCH(F$55,GRS_115_0_G_Table_4!$9:$9,0)),GRS_115_0_G_Table_4!$A:$A,$A79)</f>
        <v>0</v>
      </c>
      <c r="G79" s="27">
        <f t="shared" si="14"/>
        <v>0</v>
      </c>
      <c r="H79" s="27">
        <f t="shared" si="15"/>
        <v>0</v>
      </c>
      <c r="I79" s="40">
        <v>0.14000000000000001</v>
      </c>
      <c r="J79" s="27">
        <f t="shared" si="16"/>
        <v>0</v>
      </c>
    </row>
    <row r="80" spans="1:10" x14ac:dyDescent="0.35">
      <c r="A80" s="25" t="s">
        <v>85</v>
      </c>
      <c r="B80" s="26">
        <f>SUMIFS(INDEX(GRS_115_0_G_Table_4!$A:$F,0,MATCH(B$55,GRS_115_0_G_Table_4!$9:$9,0)),GRS_115_0_G_Table_4!$A:$A,$A80)</f>
        <v>0</v>
      </c>
      <c r="C80" s="26">
        <f>SUMIFS(INDEX(GRS_115_0_G_Table_4!$A:$F,0,MATCH(C$55,GRS_115_0_G_Table_4!$9:$9,0)),GRS_115_0_G_Table_4!$A:$A,$A80)</f>
        <v>0</v>
      </c>
      <c r="D80" s="26">
        <f>SUMIFS(INDEX(GRS_115_0_G_Table_4!$A:$F,0,MATCH(D$55,GRS_115_0_G_Table_4!$9:$9,0)),GRS_115_0_G_Table_4!$A:$A,$A80)</f>
        <v>0</v>
      </c>
      <c r="E80" s="26">
        <f>SUMIFS(INDEX(GRS_115_0_G_Table_4!$A:$F,0,MATCH(E$55,GRS_115_0_G_Table_4!$9:$9,0)),GRS_115_0_G_Table_4!$A:$A,$A80)</f>
        <v>0</v>
      </c>
      <c r="F80" s="26">
        <f>SUMIFS(INDEX(GRS_115_0_G_Table_4!$A:$F,0,MATCH(F$55,GRS_115_0_G_Table_4!$9:$9,0)),GRS_115_0_G_Table_4!$A:$A,$A80)</f>
        <v>0</v>
      </c>
      <c r="G80" s="27">
        <f t="shared" si="14"/>
        <v>0</v>
      </c>
      <c r="H80" s="27">
        <f t="shared" si="15"/>
        <v>0</v>
      </c>
      <c r="I80" s="40">
        <v>0.17</v>
      </c>
      <c r="J80" s="27">
        <f t="shared" si="16"/>
        <v>0</v>
      </c>
    </row>
    <row r="82" spans="1:10" x14ac:dyDescent="0.35">
      <c r="E82" s="33"/>
      <c r="F82" s="33"/>
    </row>
    <row r="83" spans="1:10" x14ac:dyDescent="0.35">
      <c r="A83" s="21" t="s">
        <v>102</v>
      </c>
      <c r="B83" s="22"/>
      <c r="C83" s="22"/>
      <c r="D83" s="22"/>
      <c r="E83" s="22"/>
      <c r="F83" s="22"/>
      <c r="G83" s="22"/>
      <c r="H83" s="22"/>
      <c r="I83" s="22"/>
      <c r="J83" s="22"/>
    </row>
    <row r="84" spans="1:10" ht="58.15" x14ac:dyDescent="0.35">
      <c r="A84" s="23" t="s">
        <v>8</v>
      </c>
      <c r="B84" s="24" t="s">
        <v>11</v>
      </c>
      <c r="C84" s="24" t="s">
        <v>12</v>
      </c>
      <c r="D84" s="24" t="s">
        <v>13</v>
      </c>
      <c r="E84" s="24" t="s">
        <v>14</v>
      </c>
      <c r="F84" s="24" t="s">
        <v>15</v>
      </c>
      <c r="G84" s="32" t="s">
        <v>100</v>
      </c>
      <c r="H84" s="32" t="s">
        <v>101</v>
      </c>
      <c r="I84" s="24" t="s">
        <v>10</v>
      </c>
      <c r="J84" s="32" t="s">
        <v>97</v>
      </c>
    </row>
    <row r="85" spans="1:10" x14ac:dyDescent="0.35">
      <c r="A85" s="29" t="s">
        <v>90</v>
      </c>
      <c r="B85" s="29"/>
      <c r="C85" s="29"/>
      <c r="D85" s="29"/>
      <c r="E85" s="29"/>
      <c r="F85" s="29"/>
      <c r="G85" s="29"/>
      <c r="H85" s="29"/>
      <c r="I85" s="29"/>
      <c r="J85" s="29"/>
    </row>
    <row r="86" spans="1:10" x14ac:dyDescent="0.35">
      <c r="A86" s="30" t="s">
        <v>86</v>
      </c>
      <c r="B86" s="26">
        <f>SUMIFS(INDEX(GRS_115_0_G_Table_5!$A:$H,0,MATCH(B$84,GRS_115_0_G_Table_5!$9:$9,0)),GRS_115_0_G_Table_5!$A:$A,$A86,GRS_115_0_G_Table_5!$B:$B,Playback!$A$85)</f>
        <v>0</v>
      </c>
      <c r="C86" s="26">
        <f>SUMIFS(INDEX(GRS_115_0_G_Table_5!$A:$H,0,MATCH(C$84,GRS_115_0_G_Table_5!$9:$9,0)),GRS_115_0_G_Table_5!$A:$A,$A86,GRS_115_0_G_Table_5!$B:$B,Playback!$A$85)</f>
        <v>0</v>
      </c>
      <c r="D86" s="26">
        <f>SUMIFS(INDEX(GRS_115_0_G_Table_5!$A:$H,0,MATCH(D$84,GRS_115_0_G_Table_5!$9:$9,0)),GRS_115_0_G_Table_5!$A:$A,$A86,GRS_115_0_G_Table_5!$B:$B,Playback!$A$85)</f>
        <v>0</v>
      </c>
      <c r="E86" s="26">
        <f>SUMIFS(INDEX(GRS_115_0_G_Table_5!$A:$H,0,MATCH(E$84,GRS_115_0_G_Table_5!$9:$9,0)),GRS_115_0_G_Table_5!$A:$A,$A86,GRS_115_0_G_Table_5!$B:$B,Playback!$A$85)</f>
        <v>0</v>
      </c>
      <c r="F86" s="26">
        <f>SUMIFS(INDEX(GRS_115_0_G_Table_5!$A:$H,0,MATCH(F$84,GRS_115_0_G_Table_5!$9:$9,0)),GRS_115_0_G_Table_5!$A:$A,$A86,GRS_115_0_G_Table_5!$B:$B,Playback!$A$85)</f>
        <v>0</v>
      </c>
      <c r="G86" s="27">
        <f>$B86+$C86-$D86-$E86</f>
        <v>0</v>
      </c>
      <c r="H86" s="27">
        <f>SUM(F86,G86)</f>
        <v>0</v>
      </c>
      <c r="I86" s="34">
        <f>SUMIFS(INDEX(GRS_115_0_G_Table_5!$A:$H,0,MATCH(I$84,GRS_115_0_G_Table_5!$9:$9,0)),GRS_115_0_G_Table_5!$A:$A,$A86,GRS_115_0_G_Table_5!$B:$B,Playback!$A$85)</f>
        <v>0</v>
      </c>
      <c r="J86" s="27">
        <f>MAX(0,I86*H86)</f>
        <v>0</v>
      </c>
    </row>
    <row r="87" spans="1:10" x14ac:dyDescent="0.35">
      <c r="A87" s="30" t="s">
        <v>87</v>
      </c>
      <c r="B87" s="26">
        <f>SUMIFS(INDEX(GRS_115_0_G_Table_5!$A:$H,0,MATCH(B$84,GRS_115_0_G_Table_5!$9:$9,0)),GRS_115_0_G_Table_5!$A:$A,$A87,GRS_115_0_G_Table_5!$B:$B,Playback!$A$85)</f>
        <v>0</v>
      </c>
      <c r="C87" s="26">
        <f>SUMIFS(INDEX(GRS_115_0_G_Table_5!$A:$H,0,MATCH(C$84,GRS_115_0_G_Table_5!$9:$9,0)),GRS_115_0_G_Table_5!$A:$A,$A87,GRS_115_0_G_Table_5!$B:$B,Playback!$A$85)</f>
        <v>0</v>
      </c>
      <c r="D87" s="26">
        <f>SUMIFS(INDEX(GRS_115_0_G_Table_5!$A:$H,0,MATCH(D$84,GRS_115_0_G_Table_5!$9:$9,0)),GRS_115_0_G_Table_5!$A:$A,$A87,GRS_115_0_G_Table_5!$B:$B,Playback!$A$85)</f>
        <v>0</v>
      </c>
      <c r="E87" s="26">
        <f>SUMIFS(INDEX(GRS_115_0_G_Table_5!$A:$H,0,MATCH(E$84,GRS_115_0_G_Table_5!$9:$9,0)),GRS_115_0_G_Table_5!$A:$A,$A87,GRS_115_0_G_Table_5!$B:$B,Playback!$A$85)</f>
        <v>0</v>
      </c>
      <c r="F87" s="26">
        <f>SUMIFS(INDEX(GRS_115_0_G_Table_5!$A:$H,0,MATCH(F$84,GRS_115_0_G_Table_5!$9:$9,0)),GRS_115_0_G_Table_5!$A:$A,$A87,GRS_115_0_G_Table_5!$B:$B,Playback!$A$85)</f>
        <v>0</v>
      </c>
      <c r="G87" s="27">
        <f t="shared" ref="G87:G92" si="17">$B87+$C87-$D87-$E87</f>
        <v>0</v>
      </c>
      <c r="H87" s="27">
        <f t="shared" ref="H87:H92" si="18">SUM(F87,G87)</f>
        <v>0</v>
      </c>
      <c r="I87" s="34">
        <f>SUMIFS(INDEX(GRS_115_0_G_Table_5!$A:$H,0,MATCH(I$84,GRS_115_0_G_Table_5!$9:$9,0)),GRS_115_0_G_Table_5!$A:$A,$A87,GRS_115_0_G_Table_5!$B:$B,Playback!$A$85)</f>
        <v>0</v>
      </c>
      <c r="J87" s="27">
        <f t="shared" ref="J87:J92" si="19">MAX(0,I87*H87)</f>
        <v>0</v>
      </c>
    </row>
    <row r="88" spans="1:10" x14ac:dyDescent="0.35">
      <c r="A88" s="30" t="s">
        <v>88</v>
      </c>
      <c r="B88" s="26">
        <f>SUMIFS(INDEX(GRS_115_0_G_Table_5!$A:$H,0,MATCH(B$84,GRS_115_0_G_Table_5!$9:$9,0)),GRS_115_0_G_Table_5!$A:$A,$A88,GRS_115_0_G_Table_5!$B:$B,Playback!$A$85)</f>
        <v>0</v>
      </c>
      <c r="C88" s="26">
        <f>SUMIFS(INDEX(GRS_115_0_G_Table_5!$A:$H,0,MATCH(C$84,GRS_115_0_G_Table_5!$9:$9,0)),GRS_115_0_G_Table_5!$A:$A,$A88,GRS_115_0_G_Table_5!$B:$B,Playback!$A$85)</f>
        <v>0</v>
      </c>
      <c r="D88" s="26">
        <f>SUMIFS(INDEX(GRS_115_0_G_Table_5!$A:$H,0,MATCH(D$84,GRS_115_0_G_Table_5!$9:$9,0)),GRS_115_0_G_Table_5!$A:$A,$A88,GRS_115_0_G_Table_5!$B:$B,Playback!$A$85)</f>
        <v>0</v>
      </c>
      <c r="E88" s="26">
        <f>SUMIFS(INDEX(GRS_115_0_G_Table_5!$A:$H,0,MATCH(E$84,GRS_115_0_G_Table_5!$9:$9,0)),GRS_115_0_G_Table_5!$A:$A,$A88,GRS_115_0_G_Table_5!$B:$B,Playback!$A$85)</f>
        <v>0</v>
      </c>
      <c r="F88" s="26">
        <f>SUMIFS(INDEX(GRS_115_0_G_Table_5!$A:$H,0,MATCH(F$84,GRS_115_0_G_Table_5!$9:$9,0)),GRS_115_0_G_Table_5!$A:$A,$A88,GRS_115_0_G_Table_5!$B:$B,Playback!$A$85)</f>
        <v>0</v>
      </c>
      <c r="G88" s="27">
        <f t="shared" si="17"/>
        <v>0</v>
      </c>
      <c r="H88" s="27">
        <f t="shared" si="18"/>
        <v>0</v>
      </c>
      <c r="I88" s="34">
        <f>SUMIFS(INDEX(GRS_115_0_G_Table_5!$A:$H,0,MATCH(I$84,GRS_115_0_G_Table_5!$9:$9,0)),GRS_115_0_G_Table_5!$A:$A,$A88,GRS_115_0_G_Table_5!$B:$B,Playback!$A$85)</f>
        <v>0</v>
      </c>
      <c r="J88" s="27">
        <f t="shared" si="19"/>
        <v>0</v>
      </c>
    </row>
    <row r="89" spans="1:10" x14ac:dyDescent="0.35">
      <c r="A89" s="30" t="s">
        <v>65</v>
      </c>
      <c r="B89" s="26">
        <f>SUMIFS(INDEX(GRS_115_0_G_Table_5!$A:$H,0,MATCH(B$84,GRS_115_0_G_Table_5!$9:$9,0)),GRS_115_0_G_Table_5!$A:$A,$A89,GRS_115_0_G_Table_5!$B:$B,Playback!$A$85)</f>
        <v>0</v>
      </c>
      <c r="C89" s="26">
        <f>SUMIFS(INDEX(GRS_115_0_G_Table_5!$A:$H,0,MATCH(C$84,GRS_115_0_G_Table_5!$9:$9,0)),GRS_115_0_G_Table_5!$A:$A,$A89,GRS_115_0_G_Table_5!$B:$B,Playback!$A$85)</f>
        <v>0</v>
      </c>
      <c r="D89" s="26">
        <f>SUMIFS(INDEX(GRS_115_0_G_Table_5!$A:$H,0,MATCH(D$84,GRS_115_0_G_Table_5!$9:$9,0)),GRS_115_0_G_Table_5!$A:$A,$A89,GRS_115_0_G_Table_5!$B:$B,Playback!$A$85)</f>
        <v>0</v>
      </c>
      <c r="E89" s="26">
        <f>SUMIFS(INDEX(GRS_115_0_G_Table_5!$A:$H,0,MATCH(E$84,GRS_115_0_G_Table_5!$9:$9,0)),GRS_115_0_G_Table_5!$A:$A,$A89,GRS_115_0_G_Table_5!$B:$B,Playback!$A$85)</f>
        <v>0</v>
      </c>
      <c r="F89" s="26">
        <f>SUMIFS(INDEX(GRS_115_0_G_Table_5!$A:$H,0,MATCH(F$84,GRS_115_0_G_Table_5!$9:$9,0)),GRS_115_0_G_Table_5!$A:$A,$A89,GRS_115_0_G_Table_5!$B:$B,Playback!$A$85)</f>
        <v>0</v>
      </c>
      <c r="G89" s="27">
        <f t="shared" si="17"/>
        <v>0</v>
      </c>
      <c r="H89" s="27">
        <f t="shared" si="18"/>
        <v>0</v>
      </c>
      <c r="I89" s="34">
        <f>SUMIFS(INDEX(GRS_115_0_G_Table_5!$A:$H,0,MATCH(I$84,GRS_115_0_G_Table_5!$9:$9,0)),GRS_115_0_G_Table_5!$A:$A,$A89,GRS_115_0_G_Table_5!$B:$B,Playback!$A$85)</f>
        <v>0</v>
      </c>
      <c r="J89" s="27">
        <f t="shared" si="19"/>
        <v>0</v>
      </c>
    </row>
    <row r="90" spans="1:10" x14ac:dyDescent="0.35">
      <c r="A90" s="30" t="s">
        <v>66</v>
      </c>
      <c r="B90" s="26">
        <f>SUMIFS(INDEX(GRS_115_0_G_Table_5!$A:$H,0,MATCH(B$84,GRS_115_0_G_Table_5!$9:$9,0)),GRS_115_0_G_Table_5!$A:$A,$A90,GRS_115_0_G_Table_5!$B:$B,Playback!$A$85)</f>
        <v>0</v>
      </c>
      <c r="C90" s="26">
        <f>SUMIFS(INDEX(GRS_115_0_G_Table_5!$A:$H,0,MATCH(C$84,GRS_115_0_G_Table_5!$9:$9,0)),GRS_115_0_G_Table_5!$A:$A,$A90,GRS_115_0_G_Table_5!$B:$B,Playback!$A$85)</f>
        <v>0</v>
      </c>
      <c r="D90" s="26">
        <f>SUMIFS(INDEX(GRS_115_0_G_Table_5!$A:$H,0,MATCH(D$84,GRS_115_0_G_Table_5!$9:$9,0)),GRS_115_0_G_Table_5!$A:$A,$A90,GRS_115_0_G_Table_5!$B:$B,Playback!$A$85)</f>
        <v>0</v>
      </c>
      <c r="E90" s="26">
        <f>SUMIFS(INDEX(GRS_115_0_G_Table_5!$A:$H,0,MATCH(E$84,GRS_115_0_G_Table_5!$9:$9,0)),GRS_115_0_G_Table_5!$A:$A,$A90,GRS_115_0_G_Table_5!$B:$B,Playback!$A$85)</f>
        <v>0</v>
      </c>
      <c r="F90" s="26">
        <f>SUMIFS(INDEX(GRS_115_0_G_Table_5!$A:$H,0,MATCH(F$84,GRS_115_0_G_Table_5!$9:$9,0)),GRS_115_0_G_Table_5!$A:$A,$A90,GRS_115_0_G_Table_5!$B:$B,Playback!$A$85)</f>
        <v>0</v>
      </c>
      <c r="G90" s="27">
        <f t="shared" si="17"/>
        <v>0</v>
      </c>
      <c r="H90" s="27">
        <f t="shared" si="18"/>
        <v>0</v>
      </c>
      <c r="I90" s="34">
        <f>SUMIFS(INDEX(GRS_115_0_G_Table_5!$A:$H,0,MATCH(I$84,GRS_115_0_G_Table_5!$9:$9,0)),GRS_115_0_G_Table_5!$A:$A,$A90,GRS_115_0_G_Table_5!$B:$B,Playback!$A$85)</f>
        <v>0</v>
      </c>
      <c r="J90" s="27">
        <f t="shared" si="19"/>
        <v>0</v>
      </c>
    </row>
    <row r="91" spans="1:10" x14ac:dyDescent="0.35">
      <c r="A91" s="30" t="s">
        <v>89</v>
      </c>
      <c r="B91" s="26">
        <f>SUMIFS(INDEX(GRS_115_0_G_Table_5!$A:$H,0,MATCH(B$84,GRS_115_0_G_Table_5!$9:$9,0)),GRS_115_0_G_Table_5!$A:$A,$A91,GRS_115_0_G_Table_5!$B:$B,Playback!$A$85)</f>
        <v>0</v>
      </c>
      <c r="C91" s="26">
        <f>SUMIFS(INDEX(GRS_115_0_G_Table_5!$A:$H,0,MATCH(C$84,GRS_115_0_G_Table_5!$9:$9,0)),GRS_115_0_G_Table_5!$A:$A,$A91,GRS_115_0_G_Table_5!$B:$B,Playback!$A$85)</f>
        <v>0</v>
      </c>
      <c r="D91" s="26">
        <f>SUMIFS(INDEX(GRS_115_0_G_Table_5!$A:$H,0,MATCH(D$84,GRS_115_0_G_Table_5!$9:$9,0)),GRS_115_0_G_Table_5!$A:$A,$A91,GRS_115_0_G_Table_5!$B:$B,Playback!$A$85)</f>
        <v>0</v>
      </c>
      <c r="E91" s="26">
        <f>SUMIFS(INDEX(GRS_115_0_G_Table_5!$A:$H,0,MATCH(E$84,GRS_115_0_G_Table_5!$9:$9,0)),GRS_115_0_G_Table_5!$A:$A,$A91,GRS_115_0_G_Table_5!$B:$B,Playback!$A$85)</f>
        <v>0</v>
      </c>
      <c r="F91" s="26">
        <f>SUMIFS(INDEX(GRS_115_0_G_Table_5!$A:$H,0,MATCH(F$84,GRS_115_0_G_Table_5!$9:$9,0)),GRS_115_0_G_Table_5!$A:$A,$A91,GRS_115_0_G_Table_5!$B:$B,Playback!$A$85)</f>
        <v>0</v>
      </c>
      <c r="G91" s="27">
        <f t="shared" si="17"/>
        <v>0</v>
      </c>
      <c r="H91" s="27">
        <f t="shared" si="18"/>
        <v>0</v>
      </c>
      <c r="I91" s="34">
        <f>SUMIFS(INDEX(GRS_115_0_G_Table_5!$A:$H,0,MATCH(I$84,GRS_115_0_G_Table_5!$9:$9,0)),GRS_115_0_G_Table_5!$A:$A,$A91,GRS_115_0_G_Table_5!$B:$B,Playback!$A$85)</f>
        <v>0</v>
      </c>
      <c r="J91" s="27">
        <f t="shared" si="19"/>
        <v>0</v>
      </c>
    </row>
    <row r="92" spans="1:10" x14ac:dyDescent="0.35">
      <c r="A92" s="30" t="s">
        <v>64</v>
      </c>
      <c r="B92" s="26">
        <f>SUMIFS(INDEX(GRS_115_0_G_Table_5!$A:$H,0,MATCH(B$84,GRS_115_0_G_Table_5!$9:$9,0)),GRS_115_0_G_Table_5!$A:$A,$A92,GRS_115_0_G_Table_5!$B:$B,Playback!$A$85)</f>
        <v>0</v>
      </c>
      <c r="C92" s="26">
        <f>SUMIFS(INDEX(GRS_115_0_G_Table_5!$A:$H,0,MATCH(C$84,GRS_115_0_G_Table_5!$9:$9,0)),GRS_115_0_G_Table_5!$A:$A,$A92,GRS_115_0_G_Table_5!$B:$B,Playback!$A$85)</f>
        <v>0</v>
      </c>
      <c r="D92" s="26">
        <f>SUMIFS(INDEX(GRS_115_0_G_Table_5!$A:$H,0,MATCH(D$84,GRS_115_0_G_Table_5!$9:$9,0)),GRS_115_0_G_Table_5!$A:$A,$A92,GRS_115_0_G_Table_5!$B:$B,Playback!$A$85)</f>
        <v>0</v>
      </c>
      <c r="E92" s="26">
        <f>SUMIFS(INDEX(GRS_115_0_G_Table_5!$A:$H,0,MATCH(E$84,GRS_115_0_G_Table_5!$9:$9,0)),GRS_115_0_G_Table_5!$A:$A,$A92,GRS_115_0_G_Table_5!$B:$B,Playback!$A$85)</f>
        <v>0</v>
      </c>
      <c r="F92" s="26">
        <f>SUMIFS(INDEX(GRS_115_0_G_Table_5!$A:$H,0,MATCH(F$84,GRS_115_0_G_Table_5!$9:$9,0)),GRS_115_0_G_Table_5!$A:$A,$A92,GRS_115_0_G_Table_5!$B:$B,Playback!$A$85)</f>
        <v>0</v>
      </c>
      <c r="G92" s="27">
        <f t="shared" si="17"/>
        <v>0</v>
      </c>
      <c r="H92" s="27">
        <f t="shared" si="18"/>
        <v>0</v>
      </c>
      <c r="I92" s="34">
        <f>SUMIFS(INDEX(GRS_115_0_G_Table_5!$A:$H,0,MATCH(I$84,GRS_115_0_G_Table_5!$9:$9,0)),GRS_115_0_G_Table_5!$A:$A,$A92,GRS_115_0_G_Table_5!$B:$B,Playback!$A$85)</f>
        <v>0</v>
      </c>
      <c r="J92" s="27">
        <f t="shared" si="19"/>
        <v>0</v>
      </c>
    </row>
    <row r="93" spans="1:10" x14ac:dyDescent="0.35">
      <c r="A93" s="29" t="s">
        <v>91</v>
      </c>
      <c r="B93" s="31"/>
      <c r="C93" s="31"/>
      <c r="D93" s="31"/>
      <c r="E93" s="35"/>
      <c r="F93" s="31"/>
      <c r="G93" s="29"/>
      <c r="H93" s="29"/>
      <c r="I93" s="31"/>
      <c r="J93" s="29"/>
    </row>
    <row r="94" spans="1:10" x14ac:dyDescent="0.35">
      <c r="A94" s="30" t="s">
        <v>86</v>
      </c>
      <c r="B94" s="26">
        <f>SUMIFS(INDEX(GRS_115_0_G_Table_5!$A:$H,0,MATCH(B$84,GRS_115_0_G_Table_5!$9:$9,0)),GRS_115_0_G_Table_5!$A:$A,$A94,GRS_115_0_G_Table_5!$B:$B,Playback!$A$93)</f>
        <v>0</v>
      </c>
      <c r="C94" s="26">
        <f>SUMIFS(INDEX(GRS_115_0_G_Table_5!$A:$H,0,MATCH(C$84,GRS_115_0_G_Table_5!$9:$9,0)),GRS_115_0_G_Table_5!$A:$A,$A94,GRS_115_0_G_Table_5!$B:$B,Playback!$A$93)</f>
        <v>0</v>
      </c>
      <c r="D94" s="26">
        <f>SUMIFS(INDEX(GRS_115_0_G_Table_5!$A:$H,0,MATCH(D$84,GRS_115_0_G_Table_5!$9:$9,0)),GRS_115_0_G_Table_5!$A:$A,$A94,GRS_115_0_G_Table_5!$B:$B,Playback!$A$93)</f>
        <v>0</v>
      </c>
      <c r="E94" s="26">
        <f>SUMIFS(INDEX(GRS_115_0_G_Table_5!$A:$H,0,MATCH(E$84,GRS_115_0_G_Table_5!$9:$9,0)),GRS_115_0_G_Table_5!$A:$A,$A94,GRS_115_0_G_Table_5!$B:$B,Playback!$A$93)</f>
        <v>0</v>
      </c>
      <c r="F94" s="26">
        <f>SUMIFS(INDEX(GRS_115_0_G_Table_5!$A:$H,0,MATCH(F$84,GRS_115_0_G_Table_5!$9:$9,0)),GRS_115_0_G_Table_5!$A:$A,$A94,GRS_115_0_G_Table_5!$B:$B,Playback!$A$93)</f>
        <v>0</v>
      </c>
      <c r="G94" s="27">
        <f>$B94+$C94-$D94-$E94</f>
        <v>0</v>
      </c>
      <c r="H94" s="27">
        <f>SUM(F94,G94)</f>
        <v>0</v>
      </c>
      <c r="I94" s="34">
        <f>SUMIFS(INDEX(GRS_115_0_G_Table_5!$A:$H,0,MATCH(I$84,GRS_115_0_G_Table_5!$9:$9,0)),GRS_115_0_G_Table_5!$A:$A,$A94,GRS_115_0_G_Table_5!$B:$B,Playback!$A$93)</f>
        <v>0</v>
      </c>
      <c r="J94" s="27">
        <f>MAX(0,I94*H94)</f>
        <v>0</v>
      </c>
    </row>
    <row r="95" spans="1:10" x14ac:dyDescent="0.35">
      <c r="A95" s="30" t="s">
        <v>87</v>
      </c>
      <c r="B95" s="26">
        <f>SUMIFS(INDEX(GRS_115_0_G_Table_5!$A:$H,0,MATCH(B$84,GRS_115_0_G_Table_5!$9:$9,0)),GRS_115_0_G_Table_5!$A:$A,$A95,GRS_115_0_G_Table_5!$B:$B,Playback!$A$93)</f>
        <v>0</v>
      </c>
      <c r="C95" s="26">
        <f>SUMIFS(INDEX(GRS_115_0_G_Table_5!$A:$H,0,MATCH(C$84,GRS_115_0_G_Table_5!$9:$9,0)),GRS_115_0_G_Table_5!$A:$A,$A95,GRS_115_0_G_Table_5!$B:$B,Playback!$A$93)</f>
        <v>0</v>
      </c>
      <c r="D95" s="26">
        <f>SUMIFS(INDEX(GRS_115_0_G_Table_5!$A:$H,0,MATCH(D$84,GRS_115_0_G_Table_5!$9:$9,0)),GRS_115_0_G_Table_5!$A:$A,$A95,GRS_115_0_G_Table_5!$B:$B,Playback!$A$93)</f>
        <v>0</v>
      </c>
      <c r="E95" s="26">
        <f>SUMIFS(INDEX(GRS_115_0_G_Table_5!$A:$H,0,MATCH(E$84,GRS_115_0_G_Table_5!$9:$9,0)),GRS_115_0_G_Table_5!$A:$A,$A95,GRS_115_0_G_Table_5!$B:$B,Playback!$A$93)</f>
        <v>0</v>
      </c>
      <c r="F95" s="26">
        <f>SUMIFS(INDEX(GRS_115_0_G_Table_5!$A:$H,0,MATCH(F$84,GRS_115_0_G_Table_5!$9:$9,0)),GRS_115_0_G_Table_5!$A:$A,$A95,GRS_115_0_G_Table_5!$B:$B,Playback!$A$93)</f>
        <v>0</v>
      </c>
      <c r="G95" s="27">
        <f t="shared" ref="G95:G100" si="20">$B95+$C95-$D95-$E95</f>
        <v>0</v>
      </c>
      <c r="H95" s="27">
        <f t="shared" ref="H95:H100" si="21">SUM(F95,G95)</f>
        <v>0</v>
      </c>
      <c r="I95" s="34">
        <f>SUMIFS(INDEX(GRS_115_0_G_Table_5!$A:$H,0,MATCH(I$84,GRS_115_0_G_Table_5!$9:$9,0)),GRS_115_0_G_Table_5!$A:$A,$A95,GRS_115_0_G_Table_5!$B:$B,Playback!$A$93)</f>
        <v>0</v>
      </c>
      <c r="J95" s="27">
        <f t="shared" ref="J95:J100" si="22">MAX(0,I95*H95)</f>
        <v>0</v>
      </c>
    </row>
    <row r="96" spans="1:10" x14ac:dyDescent="0.35">
      <c r="A96" s="30" t="s">
        <v>88</v>
      </c>
      <c r="B96" s="26">
        <f>SUMIFS(INDEX(GRS_115_0_G_Table_5!$A:$H,0,MATCH(B$84,GRS_115_0_G_Table_5!$9:$9,0)),GRS_115_0_G_Table_5!$A:$A,$A96,GRS_115_0_G_Table_5!$B:$B,Playback!$A$93)</f>
        <v>0</v>
      </c>
      <c r="C96" s="26">
        <f>SUMIFS(INDEX(GRS_115_0_G_Table_5!$A:$H,0,MATCH(C$84,GRS_115_0_G_Table_5!$9:$9,0)),GRS_115_0_G_Table_5!$A:$A,$A96,GRS_115_0_G_Table_5!$B:$B,Playback!$A$93)</f>
        <v>0</v>
      </c>
      <c r="D96" s="26">
        <f>SUMIFS(INDEX(GRS_115_0_G_Table_5!$A:$H,0,MATCH(D$84,GRS_115_0_G_Table_5!$9:$9,0)),GRS_115_0_G_Table_5!$A:$A,$A96,GRS_115_0_G_Table_5!$B:$B,Playback!$A$93)</f>
        <v>0</v>
      </c>
      <c r="E96" s="26">
        <f>SUMIFS(INDEX(GRS_115_0_G_Table_5!$A:$H,0,MATCH(E$84,GRS_115_0_G_Table_5!$9:$9,0)),GRS_115_0_G_Table_5!$A:$A,$A96,GRS_115_0_G_Table_5!$B:$B,Playback!$A$93)</f>
        <v>0</v>
      </c>
      <c r="F96" s="26">
        <f>SUMIFS(INDEX(GRS_115_0_G_Table_5!$A:$H,0,MATCH(F$84,GRS_115_0_G_Table_5!$9:$9,0)),GRS_115_0_G_Table_5!$A:$A,$A96,GRS_115_0_G_Table_5!$B:$B,Playback!$A$93)</f>
        <v>0</v>
      </c>
      <c r="G96" s="27">
        <f t="shared" si="20"/>
        <v>0</v>
      </c>
      <c r="H96" s="27">
        <f t="shared" si="21"/>
        <v>0</v>
      </c>
      <c r="I96" s="34">
        <f>SUMIFS(INDEX(GRS_115_0_G_Table_5!$A:$H,0,MATCH(I$84,GRS_115_0_G_Table_5!$9:$9,0)),GRS_115_0_G_Table_5!$A:$A,$A96,GRS_115_0_G_Table_5!$B:$B,Playback!$A$93)</f>
        <v>0</v>
      </c>
      <c r="J96" s="27">
        <f t="shared" si="22"/>
        <v>0</v>
      </c>
    </row>
    <row r="97" spans="1:13" x14ac:dyDescent="0.35">
      <c r="A97" s="30" t="s">
        <v>65</v>
      </c>
      <c r="B97" s="26">
        <f>SUMIFS(INDEX(GRS_115_0_G_Table_5!$A:$H,0,MATCH(B$84,GRS_115_0_G_Table_5!$9:$9,0)),GRS_115_0_G_Table_5!$A:$A,$A97,GRS_115_0_G_Table_5!$B:$B,Playback!$A$93)</f>
        <v>0</v>
      </c>
      <c r="C97" s="26">
        <f>SUMIFS(INDEX(GRS_115_0_G_Table_5!$A:$H,0,MATCH(C$84,GRS_115_0_G_Table_5!$9:$9,0)),GRS_115_0_G_Table_5!$A:$A,$A97,GRS_115_0_G_Table_5!$B:$B,Playback!$A$93)</f>
        <v>0</v>
      </c>
      <c r="D97" s="26">
        <f>SUMIFS(INDEX(GRS_115_0_G_Table_5!$A:$H,0,MATCH(D$84,GRS_115_0_G_Table_5!$9:$9,0)),GRS_115_0_G_Table_5!$A:$A,$A97,GRS_115_0_G_Table_5!$B:$B,Playback!$A$93)</f>
        <v>0</v>
      </c>
      <c r="E97" s="26">
        <f>SUMIFS(INDEX(GRS_115_0_G_Table_5!$A:$H,0,MATCH(E$84,GRS_115_0_G_Table_5!$9:$9,0)),GRS_115_0_G_Table_5!$A:$A,$A97,GRS_115_0_G_Table_5!$B:$B,Playback!$A$93)</f>
        <v>0</v>
      </c>
      <c r="F97" s="26">
        <f>SUMIFS(INDEX(GRS_115_0_G_Table_5!$A:$H,0,MATCH(F$84,GRS_115_0_G_Table_5!$9:$9,0)),GRS_115_0_G_Table_5!$A:$A,$A97,GRS_115_0_G_Table_5!$B:$B,Playback!$A$93)</f>
        <v>0</v>
      </c>
      <c r="G97" s="27">
        <f t="shared" si="20"/>
        <v>0</v>
      </c>
      <c r="H97" s="27">
        <f t="shared" si="21"/>
        <v>0</v>
      </c>
      <c r="I97" s="34">
        <f>SUMIFS(INDEX(GRS_115_0_G_Table_5!$A:$H,0,MATCH(I$84,GRS_115_0_G_Table_5!$9:$9,0)),GRS_115_0_G_Table_5!$A:$A,$A97,GRS_115_0_G_Table_5!$B:$B,Playback!$A$93)</f>
        <v>0</v>
      </c>
      <c r="J97" s="27">
        <f t="shared" si="22"/>
        <v>0</v>
      </c>
    </row>
    <row r="98" spans="1:13" x14ac:dyDescent="0.35">
      <c r="A98" s="30" t="s">
        <v>66</v>
      </c>
      <c r="B98" s="26">
        <f>SUMIFS(INDEX(GRS_115_0_G_Table_5!$A:$H,0,MATCH(B$84,GRS_115_0_G_Table_5!$9:$9,0)),GRS_115_0_G_Table_5!$A:$A,$A98,GRS_115_0_G_Table_5!$B:$B,Playback!$A$93)</f>
        <v>0</v>
      </c>
      <c r="C98" s="26">
        <f>SUMIFS(INDEX(GRS_115_0_G_Table_5!$A:$H,0,MATCH(C$84,GRS_115_0_G_Table_5!$9:$9,0)),GRS_115_0_G_Table_5!$A:$A,$A98,GRS_115_0_G_Table_5!$B:$B,Playback!$A$93)</f>
        <v>0</v>
      </c>
      <c r="D98" s="26">
        <f>SUMIFS(INDEX(GRS_115_0_G_Table_5!$A:$H,0,MATCH(D$84,GRS_115_0_G_Table_5!$9:$9,0)),GRS_115_0_G_Table_5!$A:$A,$A98,GRS_115_0_G_Table_5!$B:$B,Playback!$A$93)</f>
        <v>0</v>
      </c>
      <c r="E98" s="26">
        <f>SUMIFS(INDEX(GRS_115_0_G_Table_5!$A:$H,0,MATCH(E$84,GRS_115_0_G_Table_5!$9:$9,0)),GRS_115_0_G_Table_5!$A:$A,$A98,GRS_115_0_G_Table_5!$B:$B,Playback!$A$93)</f>
        <v>0</v>
      </c>
      <c r="F98" s="26">
        <f>SUMIFS(INDEX(GRS_115_0_G_Table_5!$A:$H,0,MATCH(F$84,GRS_115_0_G_Table_5!$9:$9,0)),GRS_115_0_G_Table_5!$A:$A,$A98,GRS_115_0_G_Table_5!$B:$B,Playback!$A$93)</f>
        <v>0</v>
      </c>
      <c r="G98" s="27">
        <f t="shared" si="20"/>
        <v>0</v>
      </c>
      <c r="H98" s="27">
        <f t="shared" si="21"/>
        <v>0</v>
      </c>
      <c r="I98" s="34">
        <f>SUMIFS(INDEX(GRS_115_0_G_Table_5!$A:$H,0,MATCH(I$84,GRS_115_0_G_Table_5!$9:$9,0)),GRS_115_0_G_Table_5!$A:$A,$A98,GRS_115_0_G_Table_5!$B:$B,Playback!$A$93)</f>
        <v>0</v>
      </c>
      <c r="J98" s="27">
        <f t="shared" si="22"/>
        <v>0</v>
      </c>
    </row>
    <row r="99" spans="1:13" x14ac:dyDescent="0.35">
      <c r="A99" s="30" t="s">
        <v>89</v>
      </c>
      <c r="B99" s="26">
        <f>SUMIFS(INDEX(GRS_115_0_G_Table_5!$A:$H,0,MATCH(B$84,GRS_115_0_G_Table_5!$9:$9,0)),GRS_115_0_G_Table_5!$A:$A,$A99,GRS_115_0_G_Table_5!$B:$B,Playback!$A$93)</f>
        <v>0</v>
      </c>
      <c r="C99" s="26">
        <f>SUMIFS(INDEX(GRS_115_0_G_Table_5!$A:$H,0,MATCH(C$84,GRS_115_0_G_Table_5!$9:$9,0)),GRS_115_0_G_Table_5!$A:$A,$A99,GRS_115_0_G_Table_5!$B:$B,Playback!$A$93)</f>
        <v>0</v>
      </c>
      <c r="D99" s="26">
        <f>SUMIFS(INDEX(GRS_115_0_G_Table_5!$A:$H,0,MATCH(D$84,GRS_115_0_G_Table_5!$9:$9,0)),GRS_115_0_G_Table_5!$A:$A,$A99,GRS_115_0_G_Table_5!$B:$B,Playback!$A$93)</f>
        <v>0</v>
      </c>
      <c r="E99" s="26">
        <f>SUMIFS(INDEX(GRS_115_0_G_Table_5!$A:$H,0,MATCH(E$84,GRS_115_0_G_Table_5!$9:$9,0)),GRS_115_0_G_Table_5!$A:$A,$A99,GRS_115_0_G_Table_5!$B:$B,Playback!$A$93)</f>
        <v>0</v>
      </c>
      <c r="F99" s="26">
        <f>SUMIFS(INDEX(GRS_115_0_G_Table_5!$A:$H,0,MATCH(F$84,GRS_115_0_G_Table_5!$9:$9,0)),GRS_115_0_G_Table_5!$A:$A,$A99,GRS_115_0_G_Table_5!$B:$B,Playback!$A$93)</f>
        <v>0</v>
      </c>
      <c r="G99" s="27">
        <f t="shared" si="20"/>
        <v>0</v>
      </c>
      <c r="H99" s="27">
        <f t="shared" si="21"/>
        <v>0</v>
      </c>
      <c r="I99" s="34">
        <f>SUMIFS(INDEX(GRS_115_0_G_Table_5!$A:$H,0,MATCH(I$84,GRS_115_0_G_Table_5!$9:$9,0)),GRS_115_0_G_Table_5!$A:$A,$A99,GRS_115_0_G_Table_5!$B:$B,Playback!$A$93)</f>
        <v>0</v>
      </c>
      <c r="J99" s="27">
        <f t="shared" si="22"/>
        <v>0</v>
      </c>
    </row>
    <row r="100" spans="1:13" x14ac:dyDescent="0.35">
      <c r="A100" s="30" t="s">
        <v>64</v>
      </c>
      <c r="B100" s="26">
        <f>SUMIFS(INDEX(GRS_115_0_G_Table_5!$A:$H,0,MATCH(B$84,GRS_115_0_G_Table_5!$9:$9,0)),GRS_115_0_G_Table_5!$A:$A,$A100,GRS_115_0_G_Table_5!$B:$B,Playback!$A$93)</f>
        <v>0</v>
      </c>
      <c r="C100" s="26">
        <f>SUMIFS(INDEX(GRS_115_0_G_Table_5!$A:$H,0,MATCH(C$84,GRS_115_0_G_Table_5!$9:$9,0)),GRS_115_0_G_Table_5!$A:$A,$A100,GRS_115_0_G_Table_5!$B:$B,Playback!$A$93)</f>
        <v>0</v>
      </c>
      <c r="D100" s="26">
        <f>SUMIFS(INDEX(GRS_115_0_G_Table_5!$A:$H,0,MATCH(D$84,GRS_115_0_G_Table_5!$9:$9,0)),GRS_115_0_G_Table_5!$A:$A,$A100,GRS_115_0_G_Table_5!$B:$B,Playback!$A$93)</f>
        <v>0</v>
      </c>
      <c r="E100" s="26">
        <f>SUMIFS(INDEX(GRS_115_0_G_Table_5!$A:$H,0,MATCH(E$84,GRS_115_0_G_Table_5!$9:$9,0)),GRS_115_0_G_Table_5!$A:$A,$A100,GRS_115_0_G_Table_5!$B:$B,Playback!$A$93)</f>
        <v>0</v>
      </c>
      <c r="F100" s="26">
        <f>SUMIFS(INDEX(GRS_115_0_G_Table_5!$A:$H,0,MATCH(F$84,GRS_115_0_G_Table_5!$9:$9,0)),GRS_115_0_G_Table_5!$A:$A,$A100,GRS_115_0_G_Table_5!$B:$B,Playback!$A$93)</f>
        <v>0</v>
      </c>
      <c r="G100" s="27">
        <f t="shared" si="20"/>
        <v>0</v>
      </c>
      <c r="H100" s="27">
        <f t="shared" si="21"/>
        <v>0</v>
      </c>
      <c r="I100" s="34">
        <f>SUMIFS(INDEX(GRS_115_0_G_Table_5!$A:$H,0,MATCH(I$84,GRS_115_0_G_Table_5!$9:$9,0)),GRS_115_0_G_Table_5!$A:$A,$A100,GRS_115_0_G_Table_5!$B:$B,Playback!$A$93)</f>
        <v>0</v>
      </c>
      <c r="J100" s="27">
        <f t="shared" si="22"/>
        <v>0</v>
      </c>
    </row>
    <row r="102" spans="1:13" x14ac:dyDescent="0.35">
      <c r="B102" s="9"/>
      <c r="C102" s="9"/>
      <c r="D102" s="9"/>
    </row>
    <row r="103" spans="1:13" x14ac:dyDescent="0.35">
      <c r="A103" s="21" t="s">
        <v>103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</row>
    <row r="104" spans="1:13" ht="58.15" x14ac:dyDescent="0.35">
      <c r="A104" s="23" t="s">
        <v>8</v>
      </c>
      <c r="B104" s="24" t="s">
        <v>1</v>
      </c>
      <c r="C104" s="24" t="s">
        <v>2</v>
      </c>
      <c r="D104" s="24" t="s">
        <v>3</v>
      </c>
      <c r="E104" s="24" t="s">
        <v>93</v>
      </c>
      <c r="F104" s="24" t="s">
        <v>4</v>
      </c>
      <c r="G104" s="24" t="s">
        <v>5</v>
      </c>
      <c r="H104" s="24" t="s">
        <v>94</v>
      </c>
      <c r="I104" s="24" t="s">
        <v>95</v>
      </c>
      <c r="J104" s="24" t="s">
        <v>7</v>
      </c>
      <c r="K104" s="24" t="s">
        <v>96</v>
      </c>
      <c r="L104" s="24" t="s">
        <v>10</v>
      </c>
      <c r="M104" s="24" t="s">
        <v>97</v>
      </c>
    </row>
    <row r="105" spans="1:13" x14ac:dyDescent="0.35">
      <c r="A105" s="29" t="s">
        <v>90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1:13" x14ac:dyDescent="0.35">
      <c r="A106" s="30" t="s">
        <v>67</v>
      </c>
      <c r="B106" s="26">
        <f>SUMIFS(INDEX(GRS_115_0_G_Table_8!$A:$I,0,MATCH(B$104,GRS_115_0_G_Table_8!$9:$9,0)),GRS_115_0_G_Table_8!$A:$A,$A106,GRS_115_0_G_Table_8!$B:$B,Playback!$A$105)</f>
        <v>0</v>
      </c>
      <c r="C106" s="26">
        <f>SUMIFS(INDEX(GRS_115_0_G_Table_8!$A:$I,0,MATCH(C$104,GRS_115_0_G_Table_8!$9:$9,0)),GRS_115_0_G_Table_8!$A:$A,$A106,GRS_115_0_G_Table_8!$B:$B,Playback!$A$105)</f>
        <v>0</v>
      </c>
      <c r="D106" s="26">
        <f>SUMIFS(INDEX(GRS_115_0_G_Table_8!$A:$I,0,MATCH(D$104,GRS_115_0_G_Table_8!$9:$9,0)),GRS_115_0_G_Table_8!$A:$A,$A106,GRS_115_0_G_Table_8!$B:$B,Playback!$A$105)</f>
        <v>0</v>
      </c>
      <c r="E106" s="27">
        <f t="shared" ref="E106:E122" si="23">SUM(B106:D106)</f>
        <v>0</v>
      </c>
      <c r="F106" s="26">
        <f>SUMIFS(INDEX(GRS_115_0_G_Table_8!$A:$I,0,MATCH(F$104,GRS_115_0_G_Table_8!$9:$9,0)),GRS_115_0_G_Table_8!$A:$A,$A106,GRS_115_0_G_Table_8!$B:$B,Playback!$A$105)</f>
        <v>0</v>
      </c>
      <c r="G106" s="26">
        <f>SUMIFS(INDEX(GRS_115_0_G_Table_8!$A:$I,0,MATCH(G$104,GRS_115_0_G_Table_8!$9:$9,0)),GRS_115_0_G_Table_8!$A:$A,$A106,GRS_115_0_G_Table_8!$B:$B,Playback!$A$105)</f>
        <v>0</v>
      </c>
      <c r="H106" s="27">
        <f>B106-F106-G106</f>
        <v>0</v>
      </c>
      <c r="I106" s="27">
        <f>H106+C106</f>
        <v>0</v>
      </c>
      <c r="J106" s="26">
        <f>SUMIFS(INDEX(GRS_115_0_G_Table_8!$A:$I,0,MATCH(J$104,GRS_115_0_G_Table_8!$9:$9,0)),GRS_115_0_G_Table_8!$A:$A,$A106,GRS_115_0_G_Table_8!$B:$B,Playback!$A$105)</f>
        <v>0</v>
      </c>
      <c r="K106" s="27">
        <f t="shared" ref="K106:K122" si="24">I106+J106</f>
        <v>0</v>
      </c>
      <c r="L106" s="34">
        <f>SUMIFS(INDEX(GRS_115_0_G_Table_8!$A:$I,0,MATCH(L$104,GRS_115_0_G_Table_8!$9:$9,0)),GRS_115_0_G_Table_8!$A:$A,$A106,GRS_115_0_G_Table_8!$B:$B,Playback!$A$105)</f>
        <v>0</v>
      </c>
      <c r="M106" s="27">
        <f t="shared" ref="M106:M122" si="25">MAX(0,K106*L106)</f>
        <v>0</v>
      </c>
    </row>
    <row r="107" spans="1:13" x14ac:dyDescent="0.35">
      <c r="A107" s="30" t="s">
        <v>86</v>
      </c>
      <c r="B107" s="26">
        <f>SUMIFS(INDEX(GRS_115_0_G_Table_8!$A:$I,0,MATCH(B$104,GRS_115_0_G_Table_8!$9:$9,0)),GRS_115_0_G_Table_8!$A:$A,$A107,GRS_115_0_G_Table_8!$B:$B,Playback!$A$105)</f>
        <v>0</v>
      </c>
      <c r="C107" s="26">
        <f>SUMIFS(INDEX(GRS_115_0_G_Table_8!$A:$I,0,MATCH(C$104,GRS_115_0_G_Table_8!$9:$9,0)),GRS_115_0_G_Table_8!$A:$A,$A107,GRS_115_0_G_Table_8!$B:$B,Playback!$A$105)</f>
        <v>0</v>
      </c>
      <c r="D107" s="26">
        <f>SUMIFS(INDEX(GRS_115_0_G_Table_8!$A:$I,0,MATCH(D$104,GRS_115_0_G_Table_8!$9:$9,0)),GRS_115_0_G_Table_8!$A:$A,$A107,GRS_115_0_G_Table_8!$B:$B,Playback!$A$105)</f>
        <v>0</v>
      </c>
      <c r="E107" s="27">
        <f t="shared" si="23"/>
        <v>0</v>
      </c>
      <c r="F107" s="26">
        <f>SUMIFS(INDEX(GRS_115_0_G_Table_8!$A:$I,0,MATCH(F$104,GRS_115_0_G_Table_8!$9:$9,0)),GRS_115_0_G_Table_8!$A:$A,$A107,GRS_115_0_G_Table_8!$B:$B,Playback!$A$105)</f>
        <v>0</v>
      </c>
      <c r="G107" s="26">
        <f>SUMIFS(INDEX(GRS_115_0_G_Table_8!$A:$I,0,MATCH(G$104,GRS_115_0_G_Table_8!$9:$9,0)),GRS_115_0_G_Table_8!$A:$A,$A107,GRS_115_0_G_Table_8!$B:$B,Playback!$A$105)</f>
        <v>0</v>
      </c>
      <c r="H107" s="27">
        <f t="shared" ref="H107:H122" si="26">B107-F107-G107</f>
        <v>0</v>
      </c>
      <c r="I107" s="27">
        <f t="shared" ref="I107:I122" si="27">H107+C107</f>
        <v>0</v>
      </c>
      <c r="J107" s="26">
        <f>SUMIFS(INDEX(GRS_115_0_G_Table_8!$A:$I,0,MATCH(J$104,GRS_115_0_G_Table_8!$9:$9,0)),GRS_115_0_G_Table_8!$A:$A,$A107,GRS_115_0_G_Table_8!$B:$B,Playback!$A$105)</f>
        <v>0</v>
      </c>
      <c r="K107" s="27">
        <f t="shared" si="24"/>
        <v>0</v>
      </c>
      <c r="L107" s="34">
        <f>SUMIFS(INDEX(GRS_115_0_G_Table_8!$A:$I,0,MATCH(L$104,GRS_115_0_G_Table_8!$9:$9,0)),GRS_115_0_G_Table_8!$A:$A,$A107,GRS_115_0_G_Table_8!$B:$B,Playback!$A$105)</f>
        <v>0</v>
      </c>
      <c r="M107" s="27">
        <f t="shared" si="25"/>
        <v>0</v>
      </c>
    </row>
    <row r="108" spans="1:13" x14ac:dyDescent="0.35">
      <c r="A108" s="30" t="s">
        <v>87</v>
      </c>
      <c r="B108" s="26">
        <f>SUMIFS(INDEX(GRS_115_0_G_Table_8!$A:$I,0,MATCH(B$104,GRS_115_0_G_Table_8!$9:$9,0)),GRS_115_0_G_Table_8!$A:$A,$A108,GRS_115_0_G_Table_8!$B:$B,Playback!$A$105)</f>
        <v>0</v>
      </c>
      <c r="C108" s="26">
        <f>SUMIFS(INDEX(GRS_115_0_G_Table_8!$A:$I,0,MATCH(C$104,GRS_115_0_G_Table_8!$9:$9,0)),GRS_115_0_G_Table_8!$A:$A,$A108,GRS_115_0_G_Table_8!$B:$B,Playback!$A$105)</f>
        <v>0</v>
      </c>
      <c r="D108" s="26">
        <f>SUMIFS(INDEX(GRS_115_0_G_Table_8!$A:$I,0,MATCH(D$104,GRS_115_0_G_Table_8!$9:$9,0)),GRS_115_0_G_Table_8!$A:$A,$A108,GRS_115_0_G_Table_8!$B:$B,Playback!$A$105)</f>
        <v>0</v>
      </c>
      <c r="E108" s="27">
        <f t="shared" si="23"/>
        <v>0</v>
      </c>
      <c r="F108" s="26">
        <f>SUMIFS(INDEX(GRS_115_0_G_Table_8!$A:$I,0,MATCH(F$104,GRS_115_0_G_Table_8!$9:$9,0)),GRS_115_0_G_Table_8!$A:$A,$A108,GRS_115_0_G_Table_8!$B:$B,Playback!$A$105)</f>
        <v>0</v>
      </c>
      <c r="G108" s="26">
        <f>SUMIFS(INDEX(GRS_115_0_G_Table_8!$A:$I,0,MATCH(G$104,GRS_115_0_G_Table_8!$9:$9,0)),GRS_115_0_G_Table_8!$A:$A,$A108,GRS_115_0_G_Table_8!$B:$B,Playback!$A$105)</f>
        <v>0</v>
      </c>
      <c r="H108" s="27">
        <f t="shared" si="26"/>
        <v>0</v>
      </c>
      <c r="I108" s="27">
        <f t="shared" si="27"/>
        <v>0</v>
      </c>
      <c r="J108" s="26">
        <f>SUMIFS(INDEX(GRS_115_0_G_Table_8!$A:$I,0,MATCH(J$104,GRS_115_0_G_Table_8!$9:$9,0)),GRS_115_0_G_Table_8!$A:$A,$A108,GRS_115_0_G_Table_8!$B:$B,Playback!$A$105)</f>
        <v>0</v>
      </c>
      <c r="K108" s="27">
        <f t="shared" si="24"/>
        <v>0</v>
      </c>
      <c r="L108" s="34">
        <f>SUMIFS(INDEX(GRS_115_0_G_Table_8!$A:$I,0,MATCH(L$104,GRS_115_0_G_Table_8!$9:$9,0)),GRS_115_0_G_Table_8!$A:$A,$A108,GRS_115_0_G_Table_8!$B:$B,Playback!$A$105)</f>
        <v>0</v>
      </c>
      <c r="M108" s="27">
        <f t="shared" si="25"/>
        <v>0</v>
      </c>
    </row>
    <row r="109" spans="1:13" x14ac:dyDescent="0.35">
      <c r="A109" s="30" t="s">
        <v>88</v>
      </c>
      <c r="B109" s="26">
        <f>SUMIFS(INDEX(GRS_115_0_G_Table_8!$A:$I,0,MATCH(B$104,GRS_115_0_G_Table_8!$9:$9,0)),GRS_115_0_G_Table_8!$A:$A,$A109,GRS_115_0_G_Table_8!$B:$B,Playback!$A$105)</f>
        <v>0</v>
      </c>
      <c r="C109" s="26">
        <f>SUMIFS(INDEX(GRS_115_0_G_Table_8!$A:$I,0,MATCH(C$104,GRS_115_0_G_Table_8!$9:$9,0)),GRS_115_0_G_Table_8!$A:$A,$A109,GRS_115_0_G_Table_8!$B:$B,Playback!$A$105)</f>
        <v>0</v>
      </c>
      <c r="D109" s="26">
        <f>SUMIFS(INDEX(GRS_115_0_G_Table_8!$A:$I,0,MATCH(D$104,GRS_115_0_G_Table_8!$9:$9,0)),GRS_115_0_G_Table_8!$A:$A,$A109,GRS_115_0_G_Table_8!$B:$B,Playback!$A$105)</f>
        <v>0</v>
      </c>
      <c r="E109" s="27">
        <f t="shared" si="23"/>
        <v>0</v>
      </c>
      <c r="F109" s="26">
        <f>SUMIFS(INDEX(GRS_115_0_G_Table_8!$A:$I,0,MATCH(F$104,GRS_115_0_G_Table_8!$9:$9,0)),GRS_115_0_G_Table_8!$A:$A,$A109,GRS_115_0_G_Table_8!$B:$B,Playback!$A$105)</f>
        <v>0</v>
      </c>
      <c r="G109" s="26">
        <f>SUMIFS(INDEX(GRS_115_0_G_Table_8!$A:$I,0,MATCH(G$104,GRS_115_0_G_Table_8!$9:$9,0)),GRS_115_0_G_Table_8!$A:$A,$A109,GRS_115_0_G_Table_8!$B:$B,Playback!$A$105)</f>
        <v>0</v>
      </c>
      <c r="H109" s="27">
        <f t="shared" si="26"/>
        <v>0</v>
      </c>
      <c r="I109" s="27">
        <f t="shared" si="27"/>
        <v>0</v>
      </c>
      <c r="J109" s="26">
        <f>SUMIFS(INDEX(GRS_115_0_G_Table_8!$A:$I,0,MATCH(J$104,GRS_115_0_G_Table_8!$9:$9,0)),GRS_115_0_G_Table_8!$A:$A,$A109,GRS_115_0_G_Table_8!$B:$B,Playback!$A$105)</f>
        <v>0</v>
      </c>
      <c r="K109" s="27">
        <f t="shared" si="24"/>
        <v>0</v>
      </c>
      <c r="L109" s="34">
        <f>SUMIFS(INDEX(GRS_115_0_G_Table_8!$A:$I,0,MATCH(L$104,GRS_115_0_G_Table_8!$9:$9,0)),GRS_115_0_G_Table_8!$A:$A,$A109,GRS_115_0_G_Table_8!$B:$B,Playback!$A$105)</f>
        <v>0</v>
      </c>
      <c r="M109" s="27">
        <f t="shared" si="25"/>
        <v>0</v>
      </c>
    </row>
    <row r="110" spans="1:13" x14ac:dyDescent="0.35">
      <c r="A110" s="30" t="s">
        <v>65</v>
      </c>
      <c r="B110" s="26">
        <f>SUMIFS(INDEX(GRS_115_0_G_Table_8!$A:$I,0,MATCH(B$104,GRS_115_0_G_Table_8!$9:$9,0)),GRS_115_0_G_Table_8!$A:$A,$A110,GRS_115_0_G_Table_8!$B:$B,Playback!$A$105)</f>
        <v>0</v>
      </c>
      <c r="C110" s="26">
        <f>SUMIFS(INDEX(GRS_115_0_G_Table_8!$A:$I,0,MATCH(C$104,GRS_115_0_G_Table_8!$9:$9,0)),GRS_115_0_G_Table_8!$A:$A,$A110,GRS_115_0_G_Table_8!$B:$B,Playback!$A$105)</f>
        <v>0</v>
      </c>
      <c r="D110" s="26">
        <f>SUMIFS(INDEX(GRS_115_0_G_Table_8!$A:$I,0,MATCH(D$104,GRS_115_0_G_Table_8!$9:$9,0)),GRS_115_0_G_Table_8!$A:$A,$A110,GRS_115_0_G_Table_8!$B:$B,Playback!$A$105)</f>
        <v>0</v>
      </c>
      <c r="E110" s="27">
        <f t="shared" si="23"/>
        <v>0</v>
      </c>
      <c r="F110" s="26">
        <f>SUMIFS(INDEX(GRS_115_0_G_Table_8!$A:$I,0,MATCH(F$104,GRS_115_0_G_Table_8!$9:$9,0)),GRS_115_0_G_Table_8!$A:$A,$A110,GRS_115_0_G_Table_8!$B:$B,Playback!$A$105)</f>
        <v>0</v>
      </c>
      <c r="G110" s="26">
        <f>SUMIFS(INDEX(GRS_115_0_G_Table_8!$A:$I,0,MATCH(G$104,GRS_115_0_G_Table_8!$9:$9,0)),GRS_115_0_G_Table_8!$A:$A,$A110,GRS_115_0_G_Table_8!$B:$B,Playback!$A$105)</f>
        <v>0</v>
      </c>
      <c r="H110" s="27">
        <f t="shared" si="26"/>
        <v>0</v>
      </c>
      <c r="I110" s="27">
        <f t="shared" si="27"/>
        <v>0</v>
      </c>
      <c r="J110" s="26">
        <f>SUMIFS(INDEX(GRS_115_0_G_Table_8!$A:$I,0,MATCH(J$104,GRS_115_0_G_Table_8!$9:$9,0)),GRS_115_0_G_Table_8!$A:$A,$A110,GRS_115_0_G_Table_8!$B:$B,Playback!$A$105)</f>
        <v>0</v>
      </c>
      <c r="K110" s="27">
        <f t="shared" si="24"/>
        <v>0</v>
      </c>
      <c r="L110" s="34">
        <f>SUMIFS(INDEX(GRS_115_0_G_Table_8!$A:$I,0,MATCH(L$104,GRS_115_0_G_Table_8!$9:$9,0)),GRS_115_0_G_Table_8!$A:$A,$A110,GRS_115_0_G_Table_8!$B:$B,Playback!$A$105)</f>
        <v>0</v>
      </c>
      <c r="M110" s="27">
        <f t="shared" si="25"/>
        <v>0</v>
      </c>
    </row>
    <row r="111" spans="1:13" x14ac:dyDescent="0.35">
      <c r="A111" s="30" t="s">
        <v>66</v>
      </c>
      <c r="B111" s="26">
        <f>SUMIFS(INDEX(GRS_115_0_G_Table_8!$A:$I,0,MATCH(B$104,GRS_115_0_G_Table_8!$9:$9,0)),GRS_115_0_G_Table_8!$A:$A,$A111,GRS_115_0_G_Table_8!$B:$B,Playback!$A$105)</f>
        <v>0</v>
      </c>
      <c r="C111" s="26">
        <f>SUMIFS(INDEX(GRS_115_0_G_Table_8!$A:$I,0,MATCH(C$104,GRS_115_0_G_Table_8!$9:$9,0)),GRS_115_0_G_Table_8!$A:$A,$A111,GRS_115_0_G_Table_8!$B:$B,Playback!$A$105)</f>
        <v>0</v>
      </c>
      <c r="D111" s="26">
        <f>SUMIFS(INDEX(GRS_115_0_G_Table_8!$A:$I,0,MATCH(D$104,GRS_115_0_G_Table_8!$9:$9,0)),GRS_115_0_G_Table_8!$A:$A,$A111,GRS_115_0_G_Table_8!$B:$B,Playback!$A$105)</f>
        <v>0</v>
      </c>
      <c r="E111" s="27">
        <f t="shared" si="23"/>
        <v>0</v>
      </c>
      <c r="F111" s="26">
        <f>SUMIFS(INDEX(GRS_115_0_G_Table_8!$A:$I,0,MATCH(F$104,GRS_115_0_G_Table_8!$9:$9,0)),GRS_115_0_G_Table_8!$A:$A,$A111,GRS_115_0_G_Table_8!$B:$B,Playback!$A$105)</f>
        <v>0</v>
      </c>
      <c r="G111" s="26">
        <f>SUMIFS(INDEX(GRS_115_0_G_Table_8!$A:$I,0,MATCH(G$104,GRS_115_0_G_Table_8!$9:$9,0)),GRS_115_0_G_Table_8!$A:$A,$A111,GRS_115_0_G_Table_8!$B:$B,Playback!$A$105)</f>
        <v>0</v>
      </c>
      <c r="H111" s="27">
        <f t="shared" si="26"/>
        <v>0</v>
      </c>
      <c r="I111" s="27">
        <f t="shared" si="27"/>
        <v>0</v>
      </c>
      <c r="J111" s="26">
        <f>SUMIFS(INDEX(GRS_115_0_G_Table_8!$A:$I,0,MATCH(J$104,GRS_115_0_G_Table_8!$9:$9,0)),GRS_115_0_G_Table_8!$A:$A,$A111,GRS_115_0_G_Table_8!$B:$B,Playback!$A$105)</f>
        <v>0</v>
      </c>
      <c r="K111" s="27">
        <f t="shared" si="24"/>
        <v>0</v>
      </c>
      <c r="L111" s="34">
        <f>SUMIFS(INDEX(GRS_115_0_G_Table_8!$A:$I,0,MATCH(L$104,GRS_115_0_G_Table_8!$9:$9,0)),GRS_115_0_G_Table_8!$A:$A,$A111,GRS_115_0_G_Table_8!$B:$B,Playback!$A$105)</f>
        <v>0</v>
      </c>
      <c r="M111" s="27">
        <f t="shared" si="25"/>
        <v>0</v>
      </c>
    </row>
    <row r="112" spans="1:13" x14ac:dyDescent="0.35">
      <c r="A112" s="30" t="s">
        <v>89</v>
      </c>
      <c r="B112" s="26">
        <f>SUMIFS(INDEX(GRS_115_0_G_Table_8!$A:$I,0,MATCH(B$104,GRS_115_0_G_Table_8!$9:$9,0)),GRS_115_0_G_Table_8!$A:$A,$A112,GRS_115_0_G_Table_8!$B:$B,Playback!$A$105)</f>
        <v>0</v>
      </c>
      <c r="C112" s="26">
        <f>SUMIFS(INDEX(GRS_115_0_G_Table_8!$A:$I,0,MATCH(C$104,GRS_115_0_G_Table_8!$9:$9,0)),GRS_115_0_G_Table_8!$A:$A,$A112,GRS_115_0_G_Table_8!$B:$B,Playback!$A$105)</f>
        <v>0</v>
      </c>
      <c r="D112" s="26">
        <f>SUMIFS(INDEX(GRS_115_0_G_Table_8!$A:$I,0,MATCH(D$104,GRS_115_0_G_Table_8!$9:$9,0)),GRS_115_0_G_Table_8!$A:$A,$A112,GRS_115_0_G_Table_8!$B:$B,Playback!$A$105)</f>
        <v>0</v>
      </c>
      <c r="E112" s="27">
        <f t="shared" si="23"/>
        <v>0</v>
      </c>
      <c r="F112" s="26">
        <f>SUMIFS(INDEX(GRS_115_0_G_Table_8!$A:$I,0,MATCH(F$104,GRS_115_0_G_Table_8!$9:$9,0)),GRS_115_0_G_Table_8!$A:$A,$A112,GRS_115_0_G_Table_8!$B:$B,Playback!$A$105)</f>
        <v>0</v>
      </c>
      <c r="G112" s="26">
        <f>SUMIFS(INDEX(GRS_115_0_G_Table_8!$A:$I,0,MATCH(G$104,GRS_115_0_G_Table_8!$9:$9,0)),GRS_115_0_G_Table_8!$A:$A,$A112,GRS_115_0_G_Table_8!$B:$B,Playback!$A$105)</f>
        <v>0</v>
      </c>
      <c r="H112" s="27">
        <f t="shared" si="26"/>
        <v>0</v>
      </c>
      <c r="I112" s="27">
        <f t="shared" si="27"/>
        <v>0</v>
      </c>
      <c r="J112" s="26">
        <f>SUMIFS(INDEX(GRS_115_0_G_Table_8!$A:$I,0,MATCH(J$104,GRS_115_0_G_Table_8!$9:$9,0)),GRS_115_0_G_Table_8!$A:$A,$A112,GRS_115_0_G_Table_8!$B:$B,Playback!$A$105)</f>
        <v>0</v>
      </c>
      <c r="K112" s="27">
        <f t="shared" si="24"/>
        <v>0</v>
      </c>
      <c r="L112" s="34">
        <f>SUMIFS(INDEX(GRS_115_0_G_Table_8!$A:$I,0,MATCH(L$104,GRS_115_0_G_Table_8!$9:$9,0)),GRS_115_0_G_Table_8!$A:$A,$A112,GRS_115_0_G_Table_8!$B:$B,Playback!$A$105)</f>
        <v>0</v>
      </c>
      <c r="M112" s="27">
        <f t="shared" si="25"/>
        <v>0</v>
      </c>
    </row>
    <row r="113" spans="1:13" x14ac:dyDescent="0.35">
      <c r="A113" s="30" t="s">
        <v>64</v>
      </c>
      <c r="B113" s="26">
        <f>SUMIFS(INDEX(GRS_115_0_G_Table_8!$A:$I,0,MATCH(B$104,GRS_115_0_G_Table_8!$9:$9,0)),GRS_115_0_G_Table_8!$A:$A,$A113,GRS_115_0_G_Table_8!$B:$B,Playback!$A$105)</f>
        <v>0</v>
      </c>
      <c r="C113" s="26">
        <f>SUMIFS(INDEX(GRS_115_0_G_Table_8!$A:$I,0,MATCH(C$104,GRS_115_0_G_Table_8!$9:$9,0)),GRS_115_0_G_Table_8!$A:$A,$A113,GRS_115_0_G_Table_8!$B:$B,Playback!$A$105)</f>
        <v>0</v>
      </c>
      <c r="D113" s="26">
        <f>SUMIFS(INDEX(GRS_115_0_G_Table_8!$A:$I,0,MATCH(D$104,GRS_115_0_G_Table_8!$9:$9,0)),GRS_115_0_G_Table_8!$A:$A,$A113,GRS_115_0_G_Table_8!$B:$B,Playback!$A$105)</f>
        <v>0</v>
      </c>
      <c r="E113" s="27">
        <f t="shared" si="23"/>
        <v>0</v>
      </c>
      <c r="F113" s="26">
        <f>SUMIFS(INDEX(GRS_115_0_G_Table_8!$A:$I,0,MATCH(F$104,GRS_115_0_G_Table_8!$9:$9,0)),GRS_115_0_G_Table_8!$A:$A,$A113,GRS_115_0_G_Table_8!$B:$B,Playback!$A$105)</f>
        <v>0</v>
      </c>
      <c r="G113" s="26">
        <f>SUMIFS(INDEX(GRS_115_0_G_Table_8!$A:$I,0,MATCH(G$104,GRS_115_0_G_Table_8!$9:$9,0)),GRS_115_0_G_Table_8!$A:$A,$A113,GRS_115_0_G_Table_8!$B:$B,Playback!$A$105)</f>
        <v>0</v>
      </c>
      <c r="H113" s="27">
        <f t="shared" si="26"/>
        <v>0</v>
      </c>
      <c r="I113" s="27">
        <f t="shared" si="27"/>
        <v>0</v>
      </c>
      <c r="J113" s="26">
        <f>SUMIFS(INDEX(GRS_115_0_G_Table_8!$A:$I,0,MATCH(J$104,GRS_115_0_G_Table_8!$9:$9,0)),GRS_115_0_G_Table_8!$A:$A,$A113,GRS_115_0_G_Table_8!$B:$B,Playback!$A$105)</f>
        <v>0</v>
      </c>
      <c r="K113" s="27">
        <f t="shared" si="24"/>
        <v>0</v>
      </c>
      <c r="L113" s="34">
        <f>SUMIFS(INDEX(GRS_115_0_G_Table_8!$A:$I,0,MATCH(L$104,GRS_115_0_G_Table_8!$9:$9,0)),GRS_115_0_G_Table_8!$A:$A,$A113,GRS_115_0_G_Table_8!$B:$B,Playback!$A$105)</f>
        <v>0</v>
      </c>
      <c r="M113" s="27">
        <f t="shared" si="25"/>
        <v>0</v>
      </c>
    </row>
    <row r="114" spans="1:13" x14ac:dyDescent="0.35">
      <c r="A114" s="29" t="s">
        <v>91</v>
      </c>
      <c r="B114" s="31"/>
      <c r="C114" s="31"/>
      <c r="D114" s="31"/>
      <c r="E114" s="29"/>
      <c r="F114" s="29"/>
      <c r="G114" s="29"/>
      <c r="H114" s="29"/>
      <c r="I114" s="29"/>
      <c r="J114" s="29"/>
      <c r="K114" s="29"/>
      <c r="L114" s="39"/>
      <c r="M114" s="29"/>
    </row>
    <row r="115" spans="1:13" x14ac:dyDescent="0.35">
      <c r="A115" s="30" t="s">
        <v>67</v>
      </c>
      <c r="B115" s="26">
        <f>SUMIFS(INDEX(GRS_115_0_G_Table_8!$A:$I,0,MATCH(B$104,GRS_115_0_G_Table_8!$9:$9,0)),GRS_115_0_G_Table_8!$A:$A,$A115,GRS_115_0_G_Table_8!$B:$B,Playback!$A$114)</f>
        <v>0</v>
      </c>
      <c r="C115" s="26">
        <f>SUMIFS(INDEX(GRS_115_0_G_Table_8!$A:$I,0,MATCH(C$104,GRS_115_0_G_Table_8!$9:$9,0)),GRS_115_0_G_Table_8!$A:$A,$A115,GRS_115_0_G_Table_8!$B:$B,Playback!$A$114)</f>
        <v>0</v>
      </c>
      <c r="D115" s="26">
        <f>SUMIFS(INDEX(GRS_115_0_G_Table_8!$A:$I,0,MATCH(D$104,GRS_115_0_G_Table_8!$9:$9,0)),GRS_115_0_G_Table_8!$A:$A,$A115,GRS_115_0_G_Table_8!$B:$B,Playback!$A$114)</f>
        <v>0</v>
      </c>
      <c r="E115" s="27">
        <f t="shared" si="23"/>
        <v>0</v>
      </c>
      <c r="F115" s="26">
        <f>SUMIFS(INDEX(GRS_115_0_G_Table_8!$A:$I,0,MATCH(F$104,GRS_115_0_G_Table_8!$9:$9,0)),GRS_115_0_G_Table_8!$A:$A,$A115,GRS_115_0_G_Table_8!$B:$B,Playback!$A$114)</f>
        <v>0</v>
      </c>
      <c r="G115" s="26">
        <f>SUMIFS(INDEX(GRS_115_0_G_Table_8!$A:$I,0,MATCH(G$104,GRS_115_0_G_Table_8!$9:$9,0)),GRS_115_0_G_Table_8!$A:$A,$A115,GRS_115_0_G_Table_8!$B:$B,Playback!$A$114)</f>
        <v>0</v>
      </c>
      <c r="H115" s="27">
        <f t="shared" si="26"/>
        <v>0</v>
      </c>
      <c r="I115" s="27">
        <f t="shared" si="27"/>
        <v>0</v>
      </c>
      <c r="J115" s="26">
        <f>SUMIFS(INDEX(GRS_115_0_G_Table_8!$A:$I,0,MATCH(J$104,GRS_115_0_G_Table_8!$9:$9,0)),GRS_115_0_G_Table_8!$A:$A,$A115,GRS_115_0_G_Table_8!$B:$B,Playback!$A$114)</f>
        <v>0</v>
      </c>
      <c r="K115" s="27">
        <f t="shared" si="24"/>
        <v>0</v>
      </c>
      <c r="L115" s="34">
        <f>SUMIFS(INDEX(GRS_115_0_G_Table_8!$A:$I,0,MATCH(L$104,GRS_115_0_G_Table_8!$9:$9,0)),GRS_115_0_G_Table_8!$A:$A,$A115,GRS_115_0_G_Table_8!$B:$B,Playback!$A$114)</f>
        <v>0</v>
      </c>
      <c r="M115" s="27">
        <f t="shared" si="25"/>
        <v>0</v>
      </c>
    </row>
    <row r="116" spans="1:13" x14ac:dyDescent="0.35">
      <c r="A116" s="30" t="s">
        <v>86</v>
      </c>
      <c r="B116" s="26">
        <f>SUMIFS(INDEX(GRS_115_0_G_Table_8!$A:$I,0,MATCH(B$104,GRS_115_0_G_Table_8!$9:$9,0)),GRS_115_0_G_Table_8!$A:$A,$A116,GRS_115_0_G_Table_8!$B:$B,Playback!$A$114)</f>
        <v>0</v>
      </c>
      <c r="C116" s="26">
        <f>SUMIFS(INDEX(GRS_115_0_G_Table_8!$A:$I,0,MATCH(C$104,GRS_115_0_G_Table_8!$9:$9,0)),GRS_115_0_G_Table_8!$A:$A,$A116,GRS_115_0_G_Table_8!$B:$B,Playback!$A$114)</f>
        <v>0</v>
      </c>
      <c r="D116" s="26">
        <f>SUMIFS(INDEX(GRS_115_0_G_Table_8!$A:$I,0,MATCH(D$104,GRS_115_0_G_Table_8!$9:$9,0)),GRS_115_0_G_Table_8!$A:$A,$A116,GRS_115_0_G_Table_8!$B:$B,Playback!$A$114)</f>
        <v>0</v>
      </c>
      <c r="E116" s="27">
        <f t="shared" si="23"/>
        <v>0</v>
      </c>
      <c r="F116" s="26">
        <f>SUMIFS(INDEX(GRS_115_0_G_Table_8!$A:$I,0,MATCH(F$104,GRS_115_0_G_Table_8!$9:$9,0)),GRS_115_0_G_Table_8!$A:$A,$A116,GRS_115_0_G_Table_8!$B:$B,Playback!$A$114)</f>
        <v>0</v>
      </c>
      <c r="G116" s="26">
        <f>SUMIFS(INDEX(GRS_115_0_G_Table_8!$A:$I,0,MATCH(G$104,GRS_115_0_G_Table_8!$9:$9,0)),GRS_115_0_G_Table_8!$A:$A,$A116,GRS_115_0_G_Table_8!$B:$B,Playback!$A$114)</f>
        <v>0</v>
      </c>
      <c r="H116" s="27">
        <f t="shared" si="26"/>
        <v>0</v>
      </c>
      <c r="I116" s="27">
        <f t="shared" si="27"/>
        <v>0</v>
      </c>
      <c r="J116" s="26">
        <f>SUMIFS(INDEX(GRS_115_0_G_Table_8!$A:$I,0,MATCH(J$104,GRS_115_0_G_Table_8!$9:$9,0)),GRS_115_0_G_Table_8!$A:$A,$A116,GRS_115_0_G_Table_8!$B:$B,Playback!$A$114)</f>
        <v>0</v>
      </c>
      <c r="K116" s="27">
        <f t="shared" si="24"/>
        <v>0</v>
      </c>
      <c r="L116" s="34">
        <f>SUMIFS(INDEX(GRS_115_0_G_Table_8!$A:$I,0,MATCH(L$104,GRS_115_0_G_Table_8!$9:$9,0)),GRS_115_0_G_Table_8!$A:$A,$A116,GRS_115_0_G_Table_8!$B:$B,Playback!$A$114)</f>
        <v>0</v>
      </c>
      <c r="M116" s="27">
        <f t="shared" si="25"/>
        <v>0</v>
      </c>
    </row>
    <row r="117" spans="1:13" x14ac:dyDescent="0.35">
      <c r="A117" s="30" t="s">
        <v>87</v>
      </c>
      <c r="B117" s="26">
        <f>SUMIFS(INDEX(GRS_115_0_G_Table_8!$A:$I,0,MATCH(B$104,GRS_115_0_G_Table_8!$9:$9,0)),GRS_115_0_G_Table_8!$A:$A,$A117,GRS_115_0_G_Table_8!$B:$B,Playback!$A$114)</f>
        <v>0</v>
      </c>
      <c r="C117" s="26">
        <f>SUMIFS(INDEX(GRS_115_0_G_Table_8!$A:$I,0,MATCH(C$104,GRS_115_0_G_Table_8!$9:$9,0)),GRS_115_0_G_Table_8!$A:$A,$A117,GRS_115_0_G_Table_8!$B:$B,Playback!$A$114)</f>
        <v>0</v>
      </c>
      <c r="D117" s="26">
        <f>SUMIFS(INDEX(GRS_115_0_G_Table_8!$A:$I,0,MATCH(D$104,GRS_115_0_G_Table_8!$9:$9,0)),GRS_115_0_G_Table_8!$A:$A,$A117,GRS_115_0_G_Table_8!$B:$B,Playback!$A$114)</f>
        <v>0</v>
      </c>
      <c r="E117" s="27">
        <f t="shared" si="23"/>
        <v>0</v>
      </c>
      <c r="F117" s="26">
        <f>SUMIFS(INDEX(GRS_115_0_G_Table_8!$A:$I,0,MATCH(F$104,GRS_115_0_G_Table_8!$9:$9,0)),GRS_115_0_G_Table_8!$A:$A,$A117,GRS_115_0_G_Table_8!$B:$B,Playback!$A$114)</f>
        <v>0</v>
      </c>
      <c r="G117" s="26">
        <f>SUMIFS(INDEX(GRS_115_0_G_Table_8!$A:$I,0,MATCH(G$104,GRS_115_0_G_Table_8!$9:$9,0)),GRS_115_0_G_Table_8!$A:$A,$A117,GRS_115_0_G_Table_8!$B:$B,Playback!$A$114)</f>
        <v>0</v>
      </c>
      <c r="H117" s="27">
        <f t="shared" si="26"/>
        <v>0</v>
      </c>
      <c r="I117" s="27">
        <f t="shared" si="27"/>
        <v>0</v>
      </c>
      <c r="J117" s="26">
        <f>SUMIFS(INDEX(GRS_115_0_G_Table_8!$A:$I,0,MATCH(J$104,GRS_115_0_G_Table_8!$9:$9,0)),GRS_115_0_G_Table_8!$A:$A,$A117,GRS_115_0_G_Table_8!$B:$B,Playback!$A$114)</f>
        <v>0</v>
      </c>
      <c r="K117" s="27">
        <f t="shared" si="24"/>
        <v>0</v>
      </c>
      <c r="L117" s="34">
        <f>SUMIFS(INDEX(GRS_115_0_G_Table_8!$A:$I,0,MATCH(L$104,GRS_115_0_G_Table_8!$9:$9,0)),GRS_115_0_G_Table_8!$A:$A,$A117,GRS_115_0_G_Table_8!$B:$B,Playback!$A$114)</f>
        <v>0</v>
      </c>
      <c r="M117" s="27">
        <f t="shared" si="25"/>
        <v>0</v>
      </c>
    </row>
    <row r="118" spans="1:13" x14ac:dyDescent="0.35">
      <c r="A118" s="30" t="s">
        <v>88</v>
      </c>
      <c r="B118" s="26">
        <f>SUMIFS(INDEX(GRS_115_0_G_Table_8!$A:$I,0,MATCH(B$104,GRS_115_0_G_Table_8!$9:$9,0)),GRS_115_0_G_Table_8!$A:$A,$A118,GRS_115_0_G_Table_8!$B:$B,Playback!$A$114)</f>
        <v>0</v>
      </c>
      <c r="C118" s="26">
        <f>SUMIFS(INDEX(GRS_115_0_G_Table_8!$A:$I,0,MATCH(C$104,GRS_115_0_G_Table_8!$9:$9,0)),GRS_115_0_G_Table_8!$A:$A,$A118,GRS_115_0_G_Table_8!$B:$B,Playback!$A$114)</f>
        <v>0</v>
      </c>
      <c r="D118" s="26">
        <f>SUMIFS(INDEX(GRS_115_0_G_Table_8!$A:$I,0,MATCH(D$104,GRS_115_0_G_Table_8!$9:$9,0)),GRS_115_0_G_Table_8!$A:$A,$A118,GRS_115_0_G_Table_8!$B:$B,Playback!$A$114)</f>
        <v>0</v>
      </c>
      <c r="E118" s="27">
        <f t="shared" si="23"/>
        <v>0</v>
      </c>
      <c r="F118" s="26">
        <f>SUMIFS(INDEX(GRS_115_0_G_Table_8!$A:$I,0,MATCH(F$104,GRS_115_0_G_Table_8!$9:$9,0)),GRS_115_0_G_Table_8!$A:$A,$A118,GRS_115_0_G_Table_8!$B:$B,Playback!$A$114)</f>
        <v>0</v>
      </c>
      <c r="G118" s="26">
        <f>SUMIFS(INDEX(GRS_115_0_G_Table_8!$A:$I,0,MATCH(G$104,GRS_115_0_G_Table_8!$9:$9,0)),GRS_115_0_G_Table_8!$A:$A,$A118,GRS_115_0_G_Table_8!$B:$B,Playback!$A$114)</f>
        <v>0</v>
      </c>
      <c r="H118" s="27">
        <f t="shared" si="26"/>
        <v>0</v>
      </c>
      <c r="I118" s="27">
        <f t="shared" si="27"/>
        <v>0</v>
      </c>
      <c r="J118" s="26">
        <f>SUMIFS(INDEX(GRS_115_0_G_Table_8!$A:$I,0,MATCH(J$104,GRS_115_0_G_Table_8!$9:$9,0)),GRS_115_0_G_Table_8!$A:$A,$A118,GRS_115_0_G_Table_8!$B:$B,Playback!$A$114)</f>
        <v>0</v>
      </c>
      <c r="K118" s="27">
        <f t="shared" si="24"/>
        <v>0</v>
      </c>
      <c r="L118" s="34">
        <f>SUMIFS(INDEX(GRS_115_0_G_Table_8!$A:$I,0,MATCH(L$104,GRS_115_0_G_Table_8!$9:$9,0)),GRS_115_0_G_Table_8!$A:$A,$A118,GRS_115_0_G_Table_8!$B:$B,Playback!$A$114)</f>
        <v>0</v>
      </c>
      <c r="M118" s="27">
        <f t="shared" si="25"/>
        <v>0</v>
      </c>
    </row>
    <row r="119" spans="1:13" x14ac:dyDescent="0.35">
      <c r="A119" s="30" t="s">
        <v>65</v>
      </c>
      <c r="B119" s="26">
        <f>SUMIFS(INDEX(GRS_115_0_G_Table_8!$A:$I,0,MATCH(B$104,GRS_115_0_G_Table_8!$9:$9,0)),GRS_115_0_G_Table_8!$A:$A,$A119,GRS_115_0_G_Table_8!$B:$B,Playback!$A$114)</f>
        <v>0</v>
      </c>
      <c r="C119" s="26">
        <f>SUMIFS(INDEX(GRS_115_0_G_Table_8!$A:$I,0,MATCH(C$104,GRS_115_0_G_Table_8!$9:$9,0)),GRS_115_0_G_Table_8!$A:$A,$A119,GRS_115_0_G_Table_8!$B:$B,Playback!$A$114)</f>
        <v>0</v>
      </c>
      <c r="D119" s="26">
        <f>SUMIFS(INDEX(GRS_115_0_G_Table_8!$A:$I,0,MATCH(D$104,GRS_115_0_G_Table_8!$9:$9,0)),GRS_115_0_G_Table_8!$A:$A,$A119,GRS_115_0_G_Table_8!$B:$B,Playback!$A$114)</f>
        <v>0</v>
      </c>
      <c r="E119" s="27">
        <f t="shared" si="23"/>
        <v>0</v>
      </c>
      <c r="F119" s="26">
        <f>SUMIFS(INDEX(GRS_115_0_G_Table_8!$A:$I,0,MATCH(F$104,GRS_115_0_G_Table_8!$9:$9,0)),GRS_115_0_G_Table_8!$A:$A,$A119,GRS_115_0_G_Table_8!$B:$B,Playback!$A$114)</f>
        <v>0</v>
      </c>
      <c r="G119" s="26">
        <f>SUMIFS(INDEX(GRS_115_0_G_Table_8!$A:$I,0,MATCH(G$104,GRS_115_0_G_Table_8!$9:$9,0)),GRS_115_0_G_Table_8!$A:$A,$A119,GRS_115_0_G_Table_8!$B:$B,Playback!$A$114)</f>
        <v>0</v>
      </c>
      <c r="H119" s="27">
        <f t="shared" si="26"/>
        <v>0</v>
      </c>
      <c r="I119" s="27">
        <f t="shared" si="27"/>
        <v>0</v>
      </c>
      <c r="J119" s="26">
        <f>SUMIFS(INDEX(GRS_115_0_G_Table_8!$A:$I,0,MATCH(J$104,GRS_115_0_G_Table_8!$9:$9,0)),GRS_115_0_G_Table_8!$A:$A,$A119,GRS_115_0_G_Table_8!$B:$B,Playback!$A$114)</f>
        <v>0</v>
      </c>
      <c r="K119" s="27">
        <f t="shared" si="24"/>
        <v>0</v>
      </c>
      <c r="L119" s="34">
        <f>SUMIFS(INDEX(GRS_115_0_G_Table_8!$A:$I,0,MATCH(L$104,GRS_115_0_G_Table_8!$9:$9,0)),GRS_115_0_G_Table_8!$A:$A,$A119,GRS_115_0_G_Table_8!$B:$B,Playback!$A$114)</f>
        <v>0</v>
      </c>
      <c r="M119" s="27">
        <f t="shared" si="25"/>
        <v>0</v>
      </c>
    </row>
    <row r="120" spans="1:13" x14ac:dyDescent="0.35">
      <c r="A120" s="30" t="s">
        <v>66</v>
      </c>
      <c r="B120" s="26">
        <f>SUMIFS(INDEX(GRS_115_0_G_Table_8!$A:$I,0,MATCH(B$104,GRS_115_0_G_Table_8!$9:$9,0)),GRS_115_0_G_Table_8!$A:$A,$A120,GRS_115_0_G_Table_8!$B:$B,Playback!$A$114)</f>
        <v>0</v>
      </c>
      <c r="C120" s="26">
        <f>SUMIFS(INDEX(GRS_115_0_G_Table_8!$A:$I,0,MATCH(C$104,GRS_115_0_G_Table_8!$9:$9,0)),GRS_115_0_G_Table_8!$A:$A,$A120,GRS_115_0_G_Table_8!$B:$B,Playback!$A$114)</f>
        <v>0</v>
      </c>
      <c r="D120" s="26">
        <f>SUMIFS(INDEX(GRS_115_0_G_Table_8!$A:$I,0,MATCH(D$104,GRS_115_0_G_Table_8!$9:$9,0)),GRS_115_0_G_Table_8!$A:$A,$A120,GRS_115_0_G_Table_8!$B:$B,Playback!$A$114)</f>
        <v>0</v>
      </c>
      <c r="E120" s="27">
        <f t="shared" si="23"/>
        <v>0</v>
      </c>
      <c r="F120" s="26">
        <f>SUMIFS(INDEX(GRS_115_0_G_Table_8!$A:$I,0,MATCH(F$104,GRS_115_0_G_Table_8!$9:$9,0)),GRS_115_0_G_Table_8!$A:$A,$A120,GRS_115_0_G_Table_8!$B:$B,Playback!$A$114)</f>
        <v>0</v>
      </c>
      <c r="G120" s="26">
        <f>SUMIFS(INDEX(GRS_115_0_G_Table_8!$A:$I,0,MATCH(G$104,GRS_115_0_G_Table_8!$9:$9,0)),GRS_115_0_G_Table_8!$A:$A,$A120,GRS_115_0_G_Table_8!$B:$B,Playback!$A$114)</f>
        <v>0</v>
      </c>
      <c r="H120" s="27">
        <f t="shared" si="26"/>
        <v>0</v>
      </c>
      <c r="I120" s="27">
        <f t="shared" si="27"/>
        <v>0</v>
      </c>
      <c r="J120" s="26">
        <f>SUMIFS(INDEX(GRS_115_0_G_Table_8!$A:$I,0,MATCH(J$104,GRS_115_0_G_Table_8!$9:$9,0)),GRS_115_0_G_Table_8!$A:$A,$A120,GRS_115_0_G_Table_8!$B:$B,Playback!$A$114)</f>
        <v>0</v>
      </c>
      <c r="K120" s="27">
        <f t="shared" si="24"/>
        <v>0</v>
      </c>
      <c r="L120" s="34">
        <f>SUMIFS(INDEX(GRS_115_0_G_Table_8!$A:$I,0,MATCH(L$104,GRS_115_0_G_Table_8!$9:$9,0)),GRS_115_0_G_Table_8!$A:$A,$A120,GRS_115_0_G_Table_8!$B:$B,Playback!$A$114)</f>
        <v>0</v>
      </c>
      <c r="M120" s="27">
        <f t="shared" si="25"/>
        <v>0</v>
      </c>
    </row>
    <row r="121" spans="1:13" x14ac:dyDescent="0.35">
      <c r="A121" s="30" t="s">
        <v>89</v>
      </c>
      <c r="B121" s="26">
        <f>SUMIFS(INDEX(GRS_115_0_G_Table_8!$A:$I,0,MATCH(B$104,GRS_115_0_G_Table_8!$9:$9,0)),GRS_115_0_G_Table_8!$A:$A,$A121,GRS_115_0_G_Table_8!$B:$B,Playback!$A$114)</f>
        <v>0</v>
      </c>
      <c r="C121" s="26">
        <f>SUMIFS(INDEX(GRS_115_0_G_Table_8!$A:$I,0,MATCH(C$104,GRS_115_0_G_Table_8!$9:$9,0)),GRS_115_0_G_Table_8!$A:$A,$A121,GRS_115_0_G_Table_8!$B:$B,Playback!$A$114)</f>
        <v>0</v>
      </c>
      <c r="D121" s="26">
        <f>SUMIFS(INDEX(GRS_115_0_G_Table_8!$A:$I,0,MATCH(D$104,GRS_115_0_G_Table_8!$9:$9,0)),GRS_115_0_G_Table_8!$A:$A,$A121,GRS_115_0_G_Table_8!$B:$B,Playback!$A$114)</f>
        <v>0</v>
      </c>
      <c r="E121" s="27">
        <f t="shared" si="23"/>
        <v>0</v>
      </c>
      <c r="F121" s="26">
        <f>SUMIFS(INDEX(GRS_115_0_G_Table_8!$A:$I,0,MATCH(F$104,GRS_115_0_G_Table_8!$9:$9,0)),GRS_115_0_G_Table_8!$A:$A,$A121,GRS_115_0_G_Table_8!$B:$B,Playback!$A$114)</f>
        <v>0</v>
      </c>
      <c r="G121" s="26">
        <f>SUMIFS(INDEX(GRS_115_0_G_Table_8!$A:$I,0,MATCH(G$104,GRS_115_0_G_Table_8!$9:$9,0)),GRS_115_0_G_Table_8!$A:$A,$A121,GRS_115_0_G_Table_8!$B:$B,Playback!$A$114)</f>
        <v>0</v>
      </c>
      <c r="H121" s="27">
        <f t="shared" si="26"/>
        <v>0</v>
      </c>
      <c r="I121" s="27">
        <f t="shared" si="27"/>
        <v>0</v>
      </c>
      <c r="J121" s="26">
        <f>SUMIFS(INDEX(GRS_115_0_G_Table_8!$A:$I,0,MATCH(J$104,GRS_115_0_G_Table_8!$9:$9,0)),GRS_115_0_G_Table_8!$A:$A,$A121,GRS_115_0_G_Table_8!$B:$B,Playback!$A$114)</f>
        <v>0</v>
      </c>
      <c r="K121" s="27">
        <f t="shared" si="24"/>
        <v>0</v>
      </c>
      <c r="L121" s="34">
        <f>SUMIFS(INDEX(GRS_115_0_G_Table_8!$A:$I,0,MATCH(L$104,GRS_115_0_G_Table_8!$9:$9,0)),GRS_115_0_G_Table_8!$A:$A,$A121,GRS_115_0_G_Table_8!$B:$B,Playback!$A$114)</f>
        <v>0</v>
      </c>
      <c r="M121" s="27">
        <f t="shared" si="25"/>
        <v>0</v>
      </c>
    </row>
    <row r="122" spans="1:13" x14ac:dyDescent="0.35">
      <c r="A122" s="30" t="s">
        <v>64</v>
      </c>
      <c r="B122" s="26">
        <f>SUMIFS(INDEX(GRS_115_0_G_Table_8!$A:$I,0,MATCH(B$104,GRS_115_0_G_Table_8!$9:$9,0)),GRS_115_0_G_Table_8!$A:$A,$A122,GRS_115_0_G_Table_8!$B:$B,Playback!$A$114)</f>
        <v>0</v>
      </c>
      <c r="C122" s="26">
        <f>SUMIFS(INDEX(GRS_115_0_G_Table_8!$A:$I,0,MATCH(C$104,GRS_115_0_G_Table_8!$9:$9,0)),GRS_115_0_G_Table_8!$A:$A,$A122,GRS_115_0_G_Table_8!$B:$B,Playback!$A$114)</f>
        <v>0</v>
      </c>
      <c r="D122" s="26">
        <f>SUMIFS(INDEX(GRS_115_0_G_Table_8!$A:$I,0,MATCH(D$104,GRS_115_0_G_Table_8!$9:$9,0)),GRS_115_0_G_Table_8!$A:$A,$A122,GRS_115_0_G_Table_8!$B:$B,Playback!$A$114)</f>
        <v>0</v>
      </c>
      <c r="E122" s="27">
        <f t="shared" si="23"/>
        <v>0</v>
      </c>
      <c r="F122" s="26">
        <f>SUMIFS(INDEX(GRS_115_0_G_Table_8!$A:$I,0,MATCH(F$104,GRS_115_0_G_Table_8!$9:$9,0)),GRS_115_0_G_Table_8!$A:$A,$A122,GRS_115_0_G_Table_8!$B:$B,Playback!$A$114)</f>
        <v>0</v>
      </c>
      <c r="G122" s="26">
        <f>SUMIFS(INDEX(GRS_115_0_G_Table_8!$A:$I,0,MATCH(G$104,GRS_115_0_G_Table_8!$9:$9,0)),GRS_115_0_G_Table_8!$A:$A,$A122,GRS_115_0_G_Table_8!$B:$B,Playback!$A$114)</f>
        <v>0</v>
      </c>
      <c r="H122" s="27">
        <f t="shared" si="26"/>
        <v>0</v>
      </c>
      <c r="I122" s="27">
        <f t="shared" si="27"/>
        <v>0</v>
      </c>
      <c r="J122" s="26">
        <f>SUMIFS(INDEX(GRS_115_0_G_Table_8!$A:$I,0,MATCH(J$104,GRS_115_0_G_Table_8!$9:$9,0)),GRS_115_0_G_Table_8!$A:$A,$A122,GRS_115_0_G_Table_8!$B:$B,Playback!$A$114)</f>
        <v>0</v>
      </c>
      <c r="K122" s="27">
        <f t="shared" si="24"/>
        <v>0</v>
      </c>
      <c r="L122" s="34">
        <f>SUMIFS(INDEX(GRS_115_0_G_Table_8!$A:$I,0,MATCH(L$104,GRS_115_0_G_Table_8!$9:$9,0)),GRS_115_0_G_Table_8!$A:$A,$A122,GRS_115_0_G_Table_8!$B:$B,Playback!$A$114)</f>
        <v>0</v>
      </c>
      <c r="M122" s="27">
        <f t="shared" si="25"/>
        <v>0</v>
      </c>
    </row>
    <row r="125" spans="1:13" x14ac:dyDescent="0.35">
      <c r="A125" s="21" t="s">
        <v>107</v>
      </c>
      <c r="B125" s="22"/>
      <c r="C125" s="22"/>
      <c r="D125" s="22"/>
      <c r="E125" s="22"/>
      <c r="F125" s="22"/>
      <c r="G125" s="22"/>
      <c r="H125" s="22"/>
      <c r="I125" s="22"/>
      <c r="J125" s="22"/>
    </row>
    <row r="126" spans="1:13" ht="58.15" x14ac:dyDescent="0.35">
      <c r="A126" s="23" t="s">
        <v>8</v>
      </c>
      <c r="B126" s="24" t="s">
        <v>11</v>
      </c>
      <c r="C126" s="24" t="s">
        <v>12</v>
      </c>
      <c r="D126" s="24" t="s">
        <v>13</v>
      </c>
      <c r="E126" s="24" t="s">
        <v>14</v>
      </c>
      <c r="F126" s="24" t="s">
        <v>15</v>
      </c>
      <c r="G126" s="32" t="s">
        <v>100</v>
      </c>
      <c r="H126" s="32" t="s">
        <v>101</v>
      </c>
      <c r="I126" s="24" t="s">
        <v>10</v>
      </c>
      <c r="J126" s="32" t="s">
        <v>97</v>
      </c>
    </row>
    <row r="127" spans="1:13" x14ac:dyDescent="0.35">
      <c r="A127" s="29" t="s">
        <v>90</v>
      </c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1:13" x14ac:dyDescent="0.35">
      <c r="A128" s="30" t="s">
        <v>67</v>
      </c>
      <c r="B128" s="26">
        <f>SUMIFS(INDEX(GRS_115_0_G_Table_9!$A:$H,0,MATCH(B$126,GRS_115_0_G_Table_9!$9:$9,0)),GRS_115_0_G_Table_9!$A:$A,$A128,GRS_115_0_G_Table_9!$B:$B,Playback!$A$127)</f>
        <v>0</v>
      </c>
      <c r="C128" s="26">
        <f>SUMIFS(INDEX(GRS_115_0_G_Table_9!$A:$H,0,MATCH(C$126,GRS_115_0_G_Table_9!$9:$9,0)),GRS_115_0_G_Table_9!$A:$A,$A128,GRS_115_0_G_Table_9!$B:$B,Playback!$A$127)</f>
        <v>0</v>
      </c>
      <c r="D128" s="26">
        <f>SUMIFS(INDEX(GRS_115_0_G_Table_9!$A:$H,0,MATCH(D$126,GRS_115_0_G_Table_9!$9:$9,0)),GRS_115_0_G_Table_9!$A:$A,$A128,GRS_115_0_G_Table_9!$B:$B,Playback!$A$127)</f>
        <v>0</v>
      </c>
      <c r="E128" s="26">
        <f>SUMIFS(INDEX(GRS_115_0_G_Table_9!$A:$H,0,MATCH(E$126,GRS_115_0_G_Table_9!$9:$9,0)),GRS_115_0_G_Table_9!$A:$A,$A128,GRS_115_0_G_Table_9!$B:$B,Playback!$A$127)</f>
        <v>0</v>
      </c>
      <c r="F128" s="26">
        <f>SUMIFS(INDEX(GRS_115_0_G_Table_9!$A:$H,0,MATCH(F$126,GRS_115_0_G_Table_9!$9:$9,0)),GRS_115_0_G_Table_9!$A:$A,$A128,GRS_115_0_G_Table_9!$B:$B,Playback!$A$127)</f>
        <v>0</v>
      </c>
      <c r="G128" s="27">
        <f>$B128+$C128-$D128-$E128</f>
        <v>0</v>
      </c>
      <c r="H128" s="27">
        <f>SUM(F128,G128)</f>
        <v>0</v>
      </c>
      <c r="I128" s="34">
        <f>SUMIFS(INDEX(GRS_115_0_G_Table_9!$A:$H,0,MATCH(I$126,GRS_115_0_G_Table_9!$9:$9,0)),GRS_115_0_G_Table_9!$A:$A,$A128,GRS_115_0_G_Table_9!$B:$B,Playback!$A$127)</f>
        <v>0</v>
      </c>
      <c r="J128" s="27">
        <f>MAX(0,I128*H128)</f>
        <v>0</v>
      </c>
    </row>
    <row r="129" spans="1:10" x14ac:dyDescent="0.35">
      <c r="A129" s="30" t="s">
        <v>86</v>
      </c>
      <c r="B129" s="26">
        <f>SUMIFS(INDEX(GRS_115_0_G_Table_9!$A:$H,0,MATCH(B$126,GRS_115_0_G_Table_9!$9:$9,0)),GRS_115_0_G_Table_9!$A:$A,$A129,GRS_115_0_G_Table_9!$B:$B,Playback!$A$127)</f>
        <v>0</v>
      </c>
      <c r="C129" s="26">
        <f>SUMIFS(INDEX(GRS_115_0_G_Table_9!$A:$H,0,MATCH(C$126,GRS_115_0_G_Table_9!$9:$9,0)),GRS_115_0_G_Table_9!$A:$A,$A129,GRS_115_0_G_Table_9!$B:$B,Playback!$A$127)</f>
        <v>0</v>
      </c>
      <c r="D129" s="26">
        <f>SUMIFS(INDEX(GRS_115_0_G_Table_9!$A:$H,0,MATCH(D$126,GRS_115_0_G_Table_9!$9:$9,0)),GRS_115_0_G_Table_9!$A:$A,$A129,GRS_115_0_G_Table_9!$B:$B,Playback!$A$127)</f>
        <v>0</v>
      </c>
      <c r="E129" s="26">
        <f>SUMIFS(INDEX(GRS_115_0_G_Table_9!$A:$H,0,MATCH(E$126,GRS_115_0_G_Table_9!$9:$9,0)),GRS_115_0_G_Table_9!$A:$A,$A129,GRS_115_0_G_Table_9!$B:$B,Playback!$A$127)</f>
        <v>0</v>
      </c>
      <c r="F129" s="26">
        <f>SUMIFS(INDEX(GRS_115_0_G_Table_9!$A:$H,0,MATCH(F$126,GRS_115_0_G_Table_9!$9:$9,0)),GRS_115_0_G_Table_9!$A:$A,$A129,GRS_115_0_G_Table_9!$B:$B,Playback!$A$127)</f>
        <v>0</v>
      </c>
      <c r="G129" s="27">
        <f t="shared" ref="G129:G135" si="28">$B129+$C129-$D129-$E129</f>
        <v>0</v>
      </c>
      <c r="H129" s="27">
        <f t="shared" ref="H129:H135" si="29">SUM(F129,G129)</f>
        <v>0</v>
      </c>
      <c r="I129" s="34">
        <f>SUMIFS(INDEX(GRS_115_0_G_Table_9!$A:$H,0,MATCH(I$126,GRS_115_0_G_Table_9!$9:$9,0)),GRS_115_0_G_Table_9!$A:$A,$A129,GRS_115_0_G_Table_9!$B:$B,Playback!$A$127)</f>
        <v>0</v>
      </c>
      <c r="J129" s="27">
        <f t="shared" ref="J129:J135" si="30">MAX(0,I129*H129)</f>
        <v>0</v>
      </c>
    </row>
    <row r="130" spans="1:10" x14ac:dyDescent="0.35">
      <c r="A130" s="30" t="s">
        <v>87</v>
      </c>
      <c r="B130" s="26">
        <f>SUMIFS(INDEX(GRS_115_0_G_Table_9!$A:$H,0,MATCH(B$126,GRS_115_0_G_Table_9!$9:$9,0)),GRS_115_0_G_Table_9!$A:$A,$A130,GRS_115_0_G_Table_9!$B:$B,Playback!$A$127)</f>
        <v>0</v>
      </c>
      <c r="C130" s="26">
        <f>SUMIFS(INDEX(GRS_115_0_G_Table_9!$A:$H,0,MATCH(C$126,GRS_115_0_G_Table_9!$9:$9,0)),GRS_115_0_G_Table_9!$A:$A,$A130,GRS_115_0_G_Table_9!$B:$B,Playback!$A$127)</f>
        <v>0</v>
      </c>
      <c r="D130" s="26">
        <f>SUMIFS(INDEX(GRS_115_0_G_Table_9!$A:$H,0,MATCH(D$126,GRS_115_0_G_Table_9!$9:$9,0)),GRS_115_0_G_Table_9!$A:$A,$A130,GRS_115_0_G_Table_9!$B:$B,Playback!$A$127)</f>
        <v>0</v>
      </c>
      <c r="E130" s="26">
        <f>SUMIFS(INDEX(GRS_115_0_G_Table_9!$A:$H,0,MATCH(E$126,GRS_115_0_G_Table_9!$9:$9,0)),GRS_115_0_G_Table_9!$A:$A,$A130,GRS_115_0_G_Table_9!$B:$B,Playback!$A$127)</f>
        <v>0</v>
      </c>
      <c r="F130" s="26">
        <f>SUMIFS(INDEX(GRS_115_0_G_Table_9!$A:$H,0,MATCH(F$126,GRS_115_0_G_Table_9!$9:$9,0)),GRS_115_0_G_Table_9!$A:$A,$A130,GRS_115_0_G_Table_9!$B:$B,Playback!$A$127)</f>
        <v>0</v>
      </c>
      <c r="G130" s="27">
        <f t="shared" si="28"/>
        <v>0</v>
      </c>
      <c r="H130" s="27">
        <f t="shared" si="29"/>
        <v>0</v>
      </c>
      <c r="I130" s="34">
        <f>SUMIFS(INDEX(GRS_115_0_G_Table_9!$A:$H,0,MATCH(I$126,GRS_115_0_G_Table_9!$9:$9,0)),GRS_115_0_G_Table_9!$A:$A,$A130,GRS_115_0_G_Table_9!$B:$B,Playback!$A$127)</f>
        <v>0</v>
      </c>
      <c r="J130" s="27">
        <f t="shared" si="30"/>
        <v>0</v>
      </c>
    </row>
    <row r="131" spans="1:10" x14ac:dyDescent="0.35">
      <c r="A131" s="30" t="s">
        <v>88</v>
      </c>
      <c r="B131" s="26">
        <f>SUMIFS(INDEX(GRS_115_0_G_Table_9!$A:$H,0,MATCH(B$126,GRS_115_0_G_Table_9!$9:$9,0)),GRS_115_0_G_Table_9!$A:$A,$A131,GRS_115_0_G_Table_9!$B:$B,Playback!$A$127)</f>
        <v>0</v>
      </c>
      <c r="C131" s="26">
        <f>SUMIFS(INDEX(GRS_115_0_G_Table_9!$A:$H,0,MATCH(C$126,GRS_115_0_G_Table_9!$9:$9,0)),GRS_115_0_G_Table_9!$A:$A,$A131,GRS_115_0_G_Table_9!$B:$B,Playback!$A$127)</f>
        <v>0</v>
      </c>
      <c r="D131" s="26">
        <f>SUMIFS(INDEX(GRS_115_0_G_Table_9!$A:$H,0,MATCH(D$126,GRS_115_0_G_Table_9!$9:$9,0)),GRS_115_0_G_Table_9!$A:$A,$A131,GRS_115_0_G_Table_9!$B:$B,Playback!$A$127)</f>
        <v>0</v>
      </c>
      <c r="E131" s="26">
        <f>SUMIFS(INDEX(GRS_115_0_G_Table_9!$A:$H,0,MATCH(E$126,GRS_115_0_G_Table_9!$9:$9,0)),GRS_115_0_G_Table_9!$A:$A,$A131,GRS_115_0_G_Table_9!$B:$B,Playback!$A$127)</f>
        <v>0</v>
      </c>
      <c r="F131" s="26">
        <f>SUMIFS(INDEX(GRS_115_0_G_Table_9!$A:$H,0,MATCH(F$126,GRS_115_0_G_Table_9!$9:$9,0)),GRS_115_0_G_Table_9!$A:$A,$A131,GRS_115_0_G_Table_9!$B:$B,Playback!$A$127)</f>
        <v>0</v>
      </c>
      <c r="G131" s="27">
        <f t="shared" si="28"/>
        <v>0</v>
      </c>
      <c r="H131" s="27">
        <f t="shared" si="29"/>
        <v>0</v>
      </c>
      <c r="I131" s="34">
        <f>SUMIFS(INDEX(GRS_115_0_G_Table_9!$A:$H,0,MATCH(I$126,GRS_115_0_G_Table_9!$9:$9,0)),GRS_115_0_G_Table_9!$A:$A,$A131,GRS_115_0_G_Table_9!$B:$B,Playback!$A$127)</f>
        <v>0</v>
      </c>
      <c r="J131" s="27">
        <f t="shared" si="30"/>
        <v>0</v>
      </c>
    </row>
    <row r="132" spans="1:10" x14ac:dyDescent="0.35">
      <c r="A132" s="30" t="s">
        <v>65</v>
      </c>
      <c r="B132" s="26">
        <f>SUMIFS(INDEX(GRS_115_0_G_Table_9!$A:$H,0,MATCH(B$126,GRS_115_0_G_Table_9!$9:$9,0)),GRS_115_0_G_Table_9!$A:$A,$A132,GRS_115_0_G_Table_9!$B:$B,Playback!$A$127)</f>
        <v>0</v>
      </c>
      <c r="C132" s="26">
        <f>SUMIFS(INDEX(GRS_115_0_G_Table_9!$A:$H,0,MATCH(C$126,GRS_115_0_G_Table_9!$9:$9,0)),GRS_115_0_G_Table_9!$A:$A,$A132,GRS_115_0_G_Table_9!$B:$B,Playback!$A$127)</f>
        <v>0</v>
      </c>
      <c r="D132" s="26">
        <f>SUMIFS(INDEX(GRS_115_0_G_Table_9!$A:$H,0,MATCH(D$126,GRS_115_0_G_Table_9!$9:$9,0)),GRS_115_0_G_Table_9!$A:$A,$A132,GRS_115_0_G_Table_9!$B:$B,Playback!$A$127)</f>
        <v>0</v>
      </c>
      <c r="E132" s="26">
        <f>SUMIFS(INDEX(GRS_115_0_G_Table_9!$A:$H,0,MATCH(E$126,GRS_115_0_G_Table_9!$9:$9,0)),GRS_115_0_G_Table_9!$A:$A,$A132,GRS_115_0_G_Table_9!$B:$B,Playback!$A$127)</f>
        <v>0</v>
      </c>
      <c r="F132" s="26">
        <f>SUMIFS(INDEX(GRS_115_0_G_Table_9!$A:$H,0,MATCH(F$126,GRS_115_0_G_Table_9!$9:$9,0)),GRS_115_0_G_Table_9!$A:$A,$A132,GRS_115_0_G_Table_9!$B:$B,Playback!$A$127)</f>
        <v>0</v>
      </c>
      <c r="G132" s="27">
        <f t="shared" si="28"/>
        <v>0</v>
      </c>
      <c r="H132" s="27">
        <f t="shared" si="29"/>
        <v>0</v>
      </c>
      <c r="I132" s="34">
        <f>SUMIFS(INDEX(GRS_115_0_G_Table_9!$A:$H,0,MATCH(I$126,GRS_115_0_G_Table_9!$9:$9,0)),GRS_115_0_G_Table_9!$A:$A,$A132,GRS_115_0_G_Table_9!$B:$B,Playback!$A$127)</f>
        <v>0</v>
      </c>
      <c r="J132" s="27">
        <f t="shared" si="30"/>
        <v>0</v>
      </c>
    </row>
    <row r="133" spans="1:10" x14ac:dyDescent="0.35">
      <c r="A133" s="30" t="s">
        <v>66</v>
      </c>
      <c r="B133" s="26">
        <f>SUMIFS(INDEX(GRS_115_0_G_Table_9!$A:$H,0,MATCH(B$126,GRS_115_0_G_Table_9!$9:$9,0)),GRS_115_0_G_Table_9!$A:$A,$A133,GRS_115_0_G_Table_9!$B:$B,Playback!$A$127)</f>
        <v>0</v>
      </c>
      <c r="C133" s="26">
        <f>SUMIFS(INDEX(GRS_115_0_G_Table_9!$A:$H,0,MATCH(C$126,GRS_115_0_G_Table_9!$9:$9,0)),GRS_115_0_G_Table_9!$A:$A,$A133,GRS_115_0_G_Table_9!$B:$B,Playback!$A$127)</f>
        <v>0</v>
      </c>
      <c r="D133" s="26">
        <f>SUMIFS(INDEX(GRS_115_0_G_Table_9!$A:$H,0,MATCH(D$126,GRS_115_0_G_Table_9!$9:$9,0)),GRS_115_0_G_Table_9!$A:$A,$A133,GRS_115_0_G_Table_9!$B:$B,Playback!$A$127)</f>
        <v>0</v>
      </c>
      <c r="E133" s="26">
        <f>SUMIFS(INDEX(GRS_115_0_G_Table_9!$A:$H,0,MATCH(E$126,GRS_115_0_G_Table_9!$9:$9,0)),GRS_115_0_G_Table_9!$A:$A,$A133,GRS_115_0_G_Table_9!$B:$B,Playback!$A$127)</f>
        <v>0</v>
      </c>
      <c r="F133" s="26">
        <f>SUMIFS(INDEX(GRS_115_0_G_Table_9!$A:$H,0,MATCH(F$126,GRS_115_0_G_Table_9!$9:$9,0)),GRS_115_0_G_Table_9!$A:$A,$A133,GRS_115_0_G_Table_9!$B:$B,Playback!$A$127)</f>
        <v>0</v>
      </c>
      <c r="G133" s="27">
        <f t="shared" si="28"/>
        <v>0</v>
      </c>
      <c r="H133" s="27">
        <f t="shared" si="29"/>
        <v>0</v>
      </c>
      <c r="I133" s="34">
        <f>SUMIFS(INDEX(GRS_115_0_G_Table_9!$A:$H,0,MATCH(I$126,GRS_115_0_G_Table_9!$9:$9,0)),GRS_115_0_G_Table_9!$A:$A,$A133,GRS_115_0_G_Table_9!$B:$B,Playback!$A$127)</f>
        <v>0</v>
      </c>
      <c r="J133" s="27">
        <f t="shared" si="30"/>
        <v>0</v>
      </c>
    </row>
    <row r="134" spans="1:10" x14ac:dyDescent="0.35">
      <c r="A134" s="30" t="s">
        <v>89</v>
      </c>
      <c r="B134" s="26">
        <f>SUMIFS(INDEX(GRS_115_0_G_Table_9!$A:$H,0,MATCH(B$126,GRS_115_0_G_Table_9!$9:$9,0)),GRS_115_0_G_Table_9!$A:$A,$A134,GRS_115_0_G_Table_9!$B:$B,Playback!$A$127)</f>
        <v>0</v>
      </c>
      <c r="C134" s="26">
        <f>SUMIFS(INDEX(GRS_115_0_G_Table_9!$A:$H,0,MATCH(C$126,GRS_115_0_G_Table_9!$9:$9,0)),GRS_115_0_G_Table_9!$A:$A,$A134,GRS_115_0_G_Table_9!$B:$B,Playback!$A$127)</f>
        <v>0</v>
      </c>
      <c r="D134" s="26">
        <f>SUMIFS(INDEX(GRS_115_0_G_Table_9!$A:$H,0,MATCH(D$126,GRS_115_0_G_Table_9!$9:$9,0)),GRS_115_0_G_Table_9!$A:$A,$A134,GRS_115_0_G_Table_9!$B:$B,Playback!$A$127)</f>
        <v>0</v>
      </c>
      <c r="E134" s="26">
        <f>SUMIFS(INDEX(GRS_115_0_G_Table_9!$A:$H,0,MATCH(E$126,GRS_115_0_G_Table_9!$9:$9,0)),GRS_115_0_G_Table_9!$A:$A,$A134,GRS_115_0_G_Table_9!$B:$B,Playback!$A$127)</f>
        <v>0</v>
      </c>
      <c r="F134" s="26">
        <f>SUMIFS(INDEX(GRS_115_0_G_Table_9!$A:$H,0,MATCH(F$126,GRS_115_0_G_Table_9!$9:$9,0)),GRS_115_0_G_Table_9!$A:$A,$A134,GRS_115_0_G_Table_9!$B:$B,Playback!$A$127)</f>
        <v>0</v>
      </c>
      <c r="G134" s="27">
        <f t="shared" si="28"/>
        <v>0</v>
      </c>
      <c r="H134" s="27">
        <f t="shared" si="29"/>
        <v>0</v>
      </c>
      <c r="I134" s="34">
        <f>SUMIFS(INDEX(GRS_115_0_G_Table_9!$A:$H,0,MATCH(I$126,GRS_115_0_G_Table_9!$9:$9,0)),GRS_115_0_G_Table_9!$A:$A,$A134,GRS_115_0_G_Table_9!$B:$B,Playback!$A$127)</f>
        <v>0</v>
      </c>
      <c r="J134" s="27">
        <f t="shared" si="30"/>
        <v>0</v>
      </c>
    </row>
    <row r="135" spans="1:10" x14ac:dyDescent="0.35">
      <c r="A135" s="30" t="s">
        <v>64</v>
      </c>
      <c r="B135" s="26">
        <f>SUMIFS(INDEX(GRS_115_0_G_Table_9!$A:$H,0,MATCH(B$126,GRS_115_0_G_Table_9!$9:$9,0)),GRS_115_0_G_Table_9!$A:$A,$A135,GRS_115_0_G_Table_9!$B:$B,Playback!$A$127)</f>
        <v>0</v>
      </c>
      <c r="C135" s="26">
        <f>SUMIFS(INDEX(GRS_115_0_G_Table_9!$A:$H,0,MATCH(C$126,GRS_115_0_G_Table_9!$9:$9,0)),GRS_115_0_G_Table_9!$A:$A,$A135,GRS_115_0_G_Table_9!$B:$B,Playback!$A$127)</f>
        <v>0</v>
      </c>
      <c r="D135" s="26">
        <f>SUMIFS(INDEX(GRS_115_0_G_Table_9!$A:$H,0,MATCH(D$126,GRS_115_0_G_Table_9!$9:$9,0)),GRS_115_0_G_Table_9!$A:$A,$A135,GRS_115_0_G_Table_9!$B:$B,Playback!$A$127)</f>
        <v>0</v>
      </c>
      <c r="E135" s="26">
        <f>SUMIFS(INDEX(GRS_115_0_G_Table_9!$A:$H,0,MATCH(E$126,GRS_115_0_G_Table_9!$9:$9,0)),GRS_115_0_G_Table_9!$A:$A,$A135,GRS_115_0_G_Table_9!$B:$B,Playback!$A$127)</f>
        <v>0</v>
      </c>
      <c r="F135" s="26">
        <f>SUMIFS(INDEX(GRS_115_0_G_Table_9!$A:$H,0,MATCH(F$126,GRS_115_0_G_Table_9!$9:$9,0)),GRS_115_0_G_Table_9!$A:$A,$A135,GRS_115_0_G_Table_9!$B:$B,Playback!$A$127)</f>
        <v>0</v>
      </c>
      <c r="G135" s="27">
        <f t="shared" si="28"/>
        <v>0</v>
      </c>
      <c r="H135" s="27">
        <f t="shared" si="29"/>
        <v>0</v>
      </c>
      <c r="I135" s="34">
        <f>SUMIFS(INDEX(GRS_115_0_G_Table_9!$A:$H,0,MATCH(I$126,GRS_115_0_G_Table_9!$9:$9,0)),GRS_115_0_G_Table_9!$A:$A,$A135,GRS_115_0_G_Table_9!$B:$B,Playback!$A$127)</f>
        <v>0</v>
      </c>
      <c r="J135" s="27">
        <f t="shared" si="30"/>
        <v>0</v>
      </c>
    </row>
    <row r="136" spans="1:10" x14ac:dyDescent="0.35">
      <c r="A136" s="29" t="s">
        <v>91</v>
      </c>
      <c r="B136" s="31"/>
      <c r="C136" s="31"/>
      <c r="D136" s="31"/>
      <c r="E136" s="35"/>
      <c r="F136" s="31"/>
      <c r="G136" s="29"/>
      <c r="H136" s="29"/>
      <c r="I136" s="31"/>
      <c r="J136" s="29"/>
    </row>
    <row r="137" spans="1:10" x14ac:dyDescent="0.35">
      <c r="A137" s="30" t="s">
        <v>67</v>
      </c>
      <c r="B137" s="26">
        <f>SUMIFS(INDEX(GRS_115_0_G_Table_9!$A:$H,0,MATCH(B$126,GRS_115_0_G_Table_9!$9:$9,0)),GRS_115_0_G_Table_9!$A:$A,$A137,GRS_115_0_G_Table_9!$B:$B,Playback!$A$136)</f>
        <v>0</v>
      </c>
      <c r="C137" s="26">
        <f>SUMIFS(INDEX(GRS_115_0_G_Table_9!$A:$H,0,MATCH(C$126,GRS_115_0_G_Table_9!$9:$9,0)),GRS_115_0_G_Table_9!$A:$A,$A137,GRS_115_0_G_Table_9!$B:$B,Playback!$A$136)</f>
        <v>0</v>
      </c>
      <c r="D137" s="26">
        <f>SUMIFS(INDEX(GRS_115_0_G_Table_9!$A:$H,0,MATCH(D$126,GRS_115_0_G_Table_9!$9:$9,0)),GRS_115_0_G_Table_9!$A:$A,$A137,GRS_115_0_G_Table_9!$B:$B,Playback!$A$136)</f>
        <v>0</v>
      </c>
      <c r="E137" s="26">
        <f>SUMIFS(INDEX(GRS_115_0_G_Table_9!$A:$H,0,MATCH(E$126,GRS_115_0_G_Table_9!$9:$9,0)),GRS_115_0_G_Table_9!$A:$A,$A137,GRS_115_0_G_Table_9!$B:$B,Playback!$A$136)</f>
        <v>0</v>
      </c>
      <c r="F137" s="26">
        <f>SUMIFS(INDEX(GRS_115_0_G_Table_9!$A:$H,0,MATCH(F$126,GRS_115_0_G_Table_9!$9:$9,0)),GRS_115_0_G_Table_9!$A:$A,$A137,GRS_115_0_G_Table_9!$B:$B,Playback!$A$136)</f>
        <v>0</v>
      </c>
      <c r="G137" s="27">
        <f t="shared" ref="G137:G144" si="31">$B137+$C137-$D137-$E137</f>
        <v>0</v>
      </c>
      <c r="H137" s="27">
        <f>SUM(F137,G137)</f>
        <v>0</v>
      </c>
      <c r="I137" s="34">
        <f>SUMIFS(INDEX(GRS_115_0_G_Table_9!$A:$H,0,MATCH(I$126,GRS_115_0_G_Table_9!$9:$9,0)),GRS_115_0_G_Table_9!$A:$A,$A137,GRS_115_0_G_Table_9!$B:$B,Playback!$A$136)</f>
        <v>0</v>
      </c>
      <c r="J137" s="27">
        <f>MAX(0,I137*H137)</f>
        <v>0</v>
      </c>
    </row>
    <row r="138" spans="1:10" x14ac:dyDescent="0.35">
      <c r="A138" s="30" t="s">
        <v>86</v>
      </c>
      <c r="B138" s="26">
        <f>SUMIFS(INDEX(GRS_115_0_G_Table_9!$A:$H,0,MATCH(B$126,GRS_115_0_G_Table_9!$9:$9,0)),GRS_115_0_G_Table_9!$A:$A,$A138,GRS_115_0_G_Table_9!$B:$B,Playback!$A$136)</f>
        <v>0</v>
      </c>
      <c r="C138" s="26">
        <f>SUMIFS(INDEX(GRS_115_0_G_Table_9!$A:$H,0,MATCH(C$126,GRS_115_0_G_Table_9!$9:$9,0)),GRS_115_0_G_Table_9!$A:$A,$A138,GRS_115_0_G_Table_9!$B:$B,Playback!$A$136)</f>
        <v>0</v>
      </c>
      <c r="D138" s="26">
        <f>SUMIFS(INDEX(GRS_115_0_G_Table_9!$A:$H,0,MATCH(D$126,GRS_115_0_G_Table_9!$9:$9,0)),GRS_115_0_G_Table_9!$A:$A,$A138,GRS_115_0_G_Table_9!$B:$B,Playback!$A$136)</f>
        <v>0</v>
      </c>
      <c r="E138" s="26">
        <f>SUMIFS(INDEX(GRS_115_0_G_Table_9!$A:$H,0,MATCH(E$126,GRS_115_0_G_Table_9!$9:$9,0)),GRS_115_0_G_Table_9!$A:$A,$A138,GRS_115_0_G_Table_9!$B:$B,Playback!$A$136)</f>
        <v>0</v>
      </c>
      <c r="F138" s="26">
        <f>SUMIFS(INDEX(GRS_115_0_G_Table_9!$A:$H,0,MATCH(F$126,GRS_115_0_G_Table_9!$9:$9,0)),GRS_115_0_G_Table_9!$A:$A,$A138,GRS_115_0_G_Table_9!$B:$B,Playback!$A$136)</f>
        <v>0</v>
      </c>
      <c r="G138" s="27">
        <f t="shared" si="31"/>
        <v>0</v>
      </c>
      <c r="H138" s="27">
        <f t="shared" ref="H138:H144" si="32">SUM(F138,G138)</f>
        <v>0</v>
      </c>
      <c r="I138" s="34">
        <f>SUMIFS(INDEX(GRS_115_0_G_Table_9!$A:$H,0,MATCH(I$126,GRS_115_0_G_Table_9!$9:$9,0)),GRS_115_0_G_Table_9!$A:$A,$A138,GRS_115_0_G_Table_9!$B:$B,Playback!$A$136)</f>
        <v>0</v>
      </c>
      <c r="J138" s="27">
        <f t="shared" ref="J138:J144" si="33">MAX(0,I138*H138)</f>
        <v>0</v>
      </c>
    </row>
    <row r="139" spans="1:10" x14ac:dyDescent="0.35">
      <c r="A139" s="30" t="s">
        <v>87</v>
      </c>
      <c r="B139" s="26">
        <f>SUMIFS(INDEX(GRS_115_0_G_Table_9!$A:$H,0,MATCH(B$126,GRS_115_0_G_Table_9!$9:$9,0)),GRS_115_0_G_Table_9!$A:$A,$A139,GRS_115_0_G_Table_9!$B:$B,Playback!$A$136)</f>
        <v>0</v>
      </c>
      <c r="C139" s="26">
        <f>SUMIFS(INDEX(GRS_115_0_G_Table_9!$A:$H,0,MATCH(C$126,GRS_115_0_G_Table_9!$9:$9,0)),GRS_115_0_G_Table_9!$A:$A,$A139,GRS_115_0_G_Table_9!$B:$B,Playback!$A$136)</f>
        <v>0</v>
      </c>
      <c r="D139" s="26">
        <f>SUMIFS(INDEX(GRS_115_0_G_Table_9!$A:$H,0,MATCH(D$126,GRS_115_0_G_Table_9!$9:$9,0)),GRS_115_0_G_Table_9!$A:$A,$A139,GRS_115_0_G_Table_9!$B:$B,Playback!$A$136)</f>
        <v>0</v>
      </c>
      <c r="E139" s="26">
        <f>SUMIFS(INDEX(GRS_115_0_G_Table_9!$A:$H,0,MATCH(E$126,GRS_115_0_G_Table_9!$9:$9,0)),GRS_115_0_G_Table_9!$A:$A,$A139,GRS_115_0_G_Table_9!$B:$B,Playback!$A$136)</f>
        <v>0</v>
      </c>
      <c r="F139" s="26">
        <f>SUMIFS(INDEX(GRS_115_0_G_Table_9!$A:$H,0,MATCH(F$126,GRS_115_0_G_Table_9!$9:$9,0)),GRS_115_0_G_Table_9!$A:$A,$A139,GRS_115_0_G_Table_9!$B:$B,Playback!$A$136)</f>
        <v>0</v>
      </c>
      <c r="G139" s="27">
        <f t="shared" si="31"/>
        <v>0</v>
      </c>
      <c r="H139" s="27">
        <f t="shared" si="32"/>
        <v>0</v>
      </c>
      <c r="I139" s="34">
        <f>SUMIFS(INDEX(GRS_115_0_G_Table_9!$A:$H,0,MATCH(I$126,GRS_115_0_G_Table_9!$9:$9,0)),GRS_115_0_G_Table_9!$A:$A,$A139,GRS_115_0_G_Table_9!$B:$B,Playback!$A$136)</f>
        <v>0</v>
      </c>
      <c r="J139" s="27">
        <f t="shared" si="33"/>
        <v>0</v>
      </c>
    </row>
    <row r="140" spans="1:10" x14ac:dyDescent="0.35">
      <c r="A140" s="30" t="s">
        <v>88</v>
      </c>
      <c r="B140" s="26">
        <f>SUMIFS(INDEX(GRS_115_0_G_Table_9!$A:$H,0,MATCH(B$126,GRS_115_0_G_Table_9!$9:$9,0)),GRS_115_0_G_Table_9!$A:$A,$A140,GRS_115_0_G_Table_9!$B:$B,Playback!$A$136)</f>
        <v>0</v>
      </c>
      <c r="C140" s="26">
        <f>SUMIFS(INDEX(GRS_115_0_G_Table_9!$A:$H,0,MATCH(C$126,GRS_115_0_G_Table_9!$9:$9,0)),GRS_115_0_G_Table_9!$A:$A,$A140,GRS_115_0_G_Table_9!$B:$B,Playback!$A$136)</f>
        <v>0</v>
      </c>
      <c r="D140" s="26">
        <f>SUMIFS(INDEX(GRS_115_0_G_Table_9!$A:$H,0,MATCH(D$126,GRS_115_0_G_Table_9!$9:$9,0)),GRS_115_0_G_Table_9!$A:$A,$A140,GRS_115_0_G_Table_9!$B:$B,Playback!$A$136)</f>
        <v>0</v>
      </c>
      <c r="E140" s="26">
        <f>SUMIFS(INDEX(GRS_115_0_G_Table_9!$A:$H,0,MATCH(E$126,GRS_115_0_G_Table_9!$9:$9,0)),GRS_115_0_G_Table_9!$A:$A,$A140,GRS_115_0_G_Table_9!$B:$B,Playback!$A$136)</f>
        <v>0</v>
      </c>
      <c r="F140" s="26">
        <f>SUMIFS(INDEX(GRS_115_0_G_Table_9!$A:$H,0,MATCH(F$126,GRS_115_0_G_Table_9!$9:$9,0)),GRS_115_0_G_Table_9!$A:$A,$A140,GRS_115_0_G_Table_9!$B:$B,Playback!$A$136)</f>
        <v>0</v>
      </c>
      <c r="G140" s="27">
        <f t="shared" si="31"/>
        <v>0</v>
      </c>
      <c r="H140" s="27">
        <f t="shared" si="32"/>
        <v>0</v>
      </c>
      <c r="I140" s="34">
        <f>SUMIFS(INDEX(GRS_115_0_G_Table_9!$A:$H,0,MATCH(I$126,GRS_115_0_G_Table_9!$9:$9,0)),GRS_115_0_G_Table_9!$A:$A,$A140,GRS_115_0_G_Table_9!$B:$B,Playback!$A$136)</f>
        <v>0</v>
      </c>
      <c r="J140" s="27">
        <f t="shared" si="33"/>
        <v>0</v>
      </c>
    </row>
    <row r="141" spans="1:10" x14ac:dyDescent="0.35">
      <c r="A141" s="30" t="s">
        <v>65</v>
      </c>
      <c r="B141" s="26">
        <f>SUMIFS(INDEX(GRS_115_0_G_Table_9!$A:$H,0,MATCH(B$126,GRS_115_0_G_Table_9!$9:$9,0)),GRS_115_0_G_Table_9!$A:$A,$A141,GRS_115_0_G_Table_9!$B:$B,Playback!$A$136)</f>
        <v>0</v>
      </c>
      <c r="C141" s="26">
        <f>SUMIFS(INDEX(GRS_115_0_G_Table_9!$A:$H,0,MATCH(C$126,GRS_115_0_G_Table_9!$9:$9,0)),GRS_115_0_G_Table_9!$A:$A,$A141,GRS_115_0_G_Table_9!$B:$B,Playback!$A$136)</f>
        <v>0</v>
      </c>
      <c r="D141" s="26">
        <f>SUMIFS(INDEX(GRS_115_0_G_Table_9!$A:$H,0,MATCH(D$126,GRS_115_0_G_Table_9!$9:$9,0)),GRS_115_0_G_Table_9!$A:$A,$A141,GRS_115_0_G_Table_9!$B:$B,Playback!$A$136)</f>
        <v>0</v>
      </c>
      <c r="E141" s="26">
        <f>SUMIFS(INDEX(GRS_115_0_G_Table_9!$A:$H,0,MATCH(E$126,GRS_115_0_G_Table_9!$9:$9,0)),GRS_115_0_G_Table_9!$A:$A,$A141,GRS_115_0_G_Table_9!$B:$B,Playback!$A$136)</f>
        <v>0</v>
      </c>
      <c r="F141" s="26">
        <f>SUMIFS(INDEX(GRS_115_0_G_Table_9!$A:$H,0,MATCH(F$126,GRS_115_0_G_Table_9!$9:$9,0)),GRS_115_0_G_Table_9!$A:$A,$A141,GRS_115_0_G_Table_9!$B:$B,Playback!$A$136)</f>
        <v>0</v>
      </c>
      <c r="G141" s="27">
        <f t="shared" si="31"/>
        <v>0</v>
      </c>
      <c r="H141" s="27">
        <f t="shared" si="32"/>
        <v>0</v>
      </c>
      <c r="I141" s="34">
        <f>SUMIFS(INDEX(GRS_115_0_G_Table_9!$A:$H,0,MATCH(I$126,GRS_115_0_G_Table_9!$9:$9,0)),GRS_115_0_G_Table_9!$A:$A,$A141,GRS_115_0_G_Table_9!$B:$B,Playback!$A$136)</f>
        <v>0</v>
      </c>
      <c r="J141" s="27">
        <f t="shared" si="33"/>
        <v>0</v>
      </c>
    </row>
    <row r="142" spans="1:10" x14ac:dyDescent="0.35">
      <c r="A142" s="30" t="s">
        <v>66</v>
      </c>
      <c r="B142" s="26">
        <f>SUMIFS(INDEX(GRS_115_0_G_Table_9!$A:$H,0,MATCH(B$126,GRS_115_0_G_Table_9!$9:$9,0)),GRS_115_0_G_Table_9!$A:$A,$A142,GRS_115_0_G_Table_9!$B:$B,Playback!$A$136)</f>
        <v>0</v>
      </c>
      <c r="C142" s="26">
        <f>SUMIFS(INDEX(GRS_115_0_G_Table_9!$A:$H,0,MATCH(C$126,GRS_115_0_G_Table_9!$9:$9,0)),GRS_115_0_G_Table_9!$A:$A,$A142,GRS_115_0_G_Table_9!$B:$B,Playback!$A$136)</f>
        <v>0</v>
      </c>
      <c r="D142" s="26">
        <f>SUMIFS(INDEX(GRS_115_0_G_Table_9!$A:$H,0,MATCH(D$126,GRS_115_0_G_Table_9!$9:$9,0)),GRS_115_0_G_Table_9!$A:$A,$A142,GRS_115_0_G_Table_9!$B:$B,Playback!$A$136)</f>
        <v>0</v>
      </c>
      <c r="E142" s="26">
        <f>SUMIFS(INDEX(GRS_115_0_G_Table_9!$A:$H,0,MATCH(E$126,GRS_115_0_G_Table_9!$9:$9,0)),GRS_115_0_G_Table_9!$A:$A,$A142,GRS_115_0_G_Table_9!$B:$B,Playback!$A$136)</f>
        <v>0</v>
      </c>
      <c r="F142" s="26">
        <f>SUMIFS(INDEX(GRS_115_0_G_Table_9!$A:$H,0,MATCH(F$126,GRS_115_0_G_Table_9!$9:$9,0)),GRS_115_0_G_Table_9!$A:$A,$A142,GRS_115_0_G_Table_9!$B:$B,Playback!$A$136)</f>
        <v>0</v>
      </c>
      <c r="G142" s="27">
        <f t="shared" si="31"/>
        <v>0</v>
      </c>
      <c r="H142" s="27">
        <f t="shared" si="32"/>
        <v>0</v>
      </c>
      <c r="I142" s="34">
        <f>SUMIFS(INDEX(GRS_115_0_G_Table_9!$A:$H,0,MATCH(I$126,GRS_115_0_G_Table_9!$9:$9,0)),GRS_115_0_G_Table_9!$A:$A,$A142,GRS_115_0_G_Table_9!$B:$B,Playback!$A$136)</f>
        <v>0</v>
      </c>
      <c r="J142" s="27">
        <f t="shared" si="33"/>
        <v>0</v>
      </c>
    </row>
    <row r="143" spans="1:10" x14ac:dyDescent="0.35">
      <c r="A143" s="30" t="s">
        <v>89</v>
      </c>
      <c r="B143" s="26">
        <f>SUMIFS(INDEX(GRS_115_0_G_Table_9!$A:$H,0,MATCH(B$126,GRS_115_0_G_Table_9!$9:$9,0)),GRS_115_0_G_Table_9!$A:$A,$A143,GRS_115_0_G_Table_9!$B:$B,Playback!$A$136)</f>
        <v>0</v>
      </c>
      <c r="C143" s="26">
        <f>SUMIFS(INDEX(GRS_115_0_G_Table_9!$A:$H,0,MATCH(C$126,GRS_115_0_G_Table_9!$9:$9,0)),GRS_115_0_G_Table_9!$A:$A,$A143,GRS_115_0_G_Table_9!$B:$B,Playback!$A$136)</f>
        <v>0</v>
      </c>
      <c r="D143" s="26">
        <f>SUMIFS(INDEX(GRS_115_0_G_Table_9!$A:$H,0,MATCH(D$126,GRS_115_0_G_Table_9!$9:$9,0)),GRS_115_0_G_Table_9!$A:$A,$A143,GRS_115_0_G_Table_9!$B:$B,Playback!$A$136)</f>
        <v>0</v>
      </c>
      <c r="E143" s="26">
        <f>SUMIFS(INDEX(GRS_115_0_G_Table_9!$A:$H,0,MATCH(E$126,GRS_115_0_G_Table_9!$9:$9,0)),GRS_115_0_G_Table_9!$A:$A,$A143,GRS_115_0_G_Table_9!$B:$B,Playback!$A$136)</f>
        <v>0</v>
      </c>
      <c r="F143" s="26">
        <f>SUMIFS(INDEX(GRS_115_0_G_Table_9!$A:$H,0,MATCH(F$126,GRS_115_0_G_Table_9!$9:$9,0)),GRS_115_0_G_Table_9!$A:$A,$A143,GRS_115_0_G_Table_9!$B:$B,Playback!$A$136)</f>
        <v>0</v>
      </c>
      <c r="G143" s="27">
        <f t="shared" si="31"/>
        <v>0</v>
      </c>
      <c r="H143" s="27">
        <f t="shared" si="32"/>
        <v>0</v>
      </c>
      <c r="I143" s="34">
        <f>SUMIFS(INDEX(GRS_115_0_G_Table_9!$A:$H,0,MATCH(I$126,GRS_115_0_G_Table_9!$9:$9,0)),GRS_115_0_G_Table_9!$A:$A,$A143,GRS_115_0_G_Table_9!$B:$B,Playback!$A$136)</f>
        <v>0</v>
      </c>
      <c r="J143" s="27">
        <f t="shared" si="33"/>
        <v>0</v>
      </c>
    </row>
    <row r="144" spans="1:10" x14ac:dyDescent="0.35">
      <c r="A144" s="30" t="s">
        <v>64</v>
      </c>
      <c r="B144" s="26">
        <f>SUMIFS(INDEX(GRS_115_0_G_Table_9!$A:$H,0,MATCH(B$126,GRS_115_0_G_Table_9!$9:$9,0)),GRS_115_0_G_Table_9!$A:$A,$A144,GRS_115_0_G_Table_9!$B:$B,Playback!$A$136)</f>
        <v>0</v>
      </c>
      <c r="C144" s="26">
        <f>SUMIFS(INDEX(GRS_115_0_G_Table_9!$A:$H,0,MATCH(C$126,GRS_115_0_G_Table_9!$9:$9,0)),GRS_115_0_G_Table_9!$A:$A,$A144,GRS_115_0_G_Table_9!$B:$B,Playback!$A$136)</f>
        <v>0</v>
      </c>
      <c r="D144" s="26">
        <f>SUMIFS(INDEX(GRS_115_0_G_Table_9!$A:$H,0,MATCH(D$126,GRS_115_0_G_Table_9!$9:$9,0)),GRS_115_0_G_Table_9!$A:$A,$A144,GRS_115_0_G_Table_9!$B:$B,Playback!$A$136)</f>
        <v>0</v>
      </c>
      <c r="E144" s="26">
        <f>SUMIFS(INDEX(GRS_115_0_G_Table_9!$A:$H,0,MATCH(E$126,GRS_115_0_G_Table_9!$9:$9,0)),GRS_115_0_G_Table_9!$A:$A,$A144,GRS_115_0_G_Table_9!$B:$B,Playback!$A$136)</f>
        <v>0</v>
      </c>
      <c r="F144" s="26">
        <f>SUMIFS(INDEX(GRS_115_0_G_Table_9!$A:$H,0,MATCH(F$126,GRS_115_0_G_Table_9!$9:$9,0)),GRS_115_0_G_Table_9!$A:$A,$A144,GRS_115_0_G_Table_9!$B:$B,Playback!$A$136)</f>
        <v>0</v>
      </c>
      <c r="G144" s="27">
        <f t="shared" si="31"/>
        <v>0</v>
      </c>
      <c r="H144" s="27">
        <f t="shared" si="32"/>
        <v>0</v>
      </c>
      <c r="I144" s="34">
        <f>SUMIFS(INDEX(GRS_115_0_G_Table_9!$A:$H,0,MATCH(I$126,GRS_115_0_G_Table_9!$9:$9,0)),GRS_115_0_G_Table_9!$A:$A,$A144,GRS_115_0_G_Table_9!$B:$B,Playback!$A$136)</f>
        <v>0</v>
      </c>
      <c r="J144" s="27">
        <f t="shared" si="33"/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62F1A-99B1-4B08-B86C-737E765175D0}">
  <sheetPr codeName="Sheet2"/>
  <dimension ref="A1:B19"/>
  <sheetViews>
    <sheetView zoomScale="70" zoomScaleNormal="70" workbookViewId="0">
      <selection activeCell="B10" sqref="B10:B12"/>
    </sheetView>
  </sheetViews>
  <sheetFormatPr defaultRowHeight="14.25" x14ac:dyDescent="0.45"/>
  <cols>
    <col min="1" max="1" width="62.59765625" customWidth="1"/>
    <col min="2" max="2" width="31.73046875" customWidth="1"/>
    <col min="4" max="4" width="76.3984375" bestFit="1" customWidth="1"/>
  </cols>
  <sheetData>
    <row r="1" spans="1:2" x14ac:dyDescent="0.45">
      <c r="A1" s="4" t="s">
        <v>20</v>
      </c>
      <c r="B1" s="5" t="s">
        <v>21</v>
      </c>
    </row>
    <row r="2" spans="1:2" x14ac:dyDescent="0.45">
      <c r="A2" s="6" t="s">
        <v>22</v>
      </c>
      <c r="B2" s="6"/>
    </row>
    <row r="3" spans="1:2" x14ac:dyDescent="0.45">
      <c r="A3" s="6" t="s">
        <v>23</v>
      </c>
      <c r="B3" s="6"/>
    </row>
    <row r="4" spans="1:2" x14ac:dyDescent="0.45">
      <c r="A4" s="6" t="s">
        <v>24</v>
      </c>
      <c r="B4" s="6"/>
    </row>
    <row r="5" spans="1:2" x14ac:dyDescent="0.45">
      <c r="A5" s="6" t="s">
        <v>25</v>
      </c>
      <c r="B5" s="6"/>
    </row>
    <row r="6" spans="1:2" x14ac:dyDescent="0.45">
      <c r="A6" s="7"/>
      <c r="B6" s="7"/>
    </row>
    <row r="7" spans="1:2" x14ac:dyDescent="0.45">
      <c r="A7" s="52" t="s">
        <v>26</v>
      </c>
      <c r="B7" s="52"/>
    </row>
    <row r="8" spans="1:2" x14ac:dyDescent="0.45">
      <c r="A8" s="48"/>
      <c r="B8" s="48"/>
    </row>
    <row r="9" spans="1:2" x14ac:dyDescent="0.45">
      <c r="A9" s="48"/>
      <c r="B9" s="43">
        <v>-1</v>
      </c>
    </row>
    <row r="10" spans="1:2" x14ac:dyDescent="0.45">
      <c r="A10" s="49" t="s">
        <v>27</v>
      </c>
      <c r="B10" s="50"/>
    </row>
    <row r="11" spans="1:2" x14ac:dyDescent="0.45">
      <c r="A11" s="49" t="s">
        <v>28</v>
      </c>
      <c r="B11" s="50"/>
    </row>
    <row r="12" spans="1:2" x14ac:dyDescent="0.45">
      <c r="A12" s="38"/>
      <c r="B12" s="9"/>
    </row>
    <row r="13" spans="1:2" x14ac:dyDescent="0.45">
      <c r="A13" s="38"/>
      <c r="B13" s="9"/>
    </row>
    <row r="14" spans="1:2" x14ac:dyDescent="0.45">
      <c r="A14" s="38"/>
      <c r="B14" s="9"/>
    </row>
    <row r="15" spans="1:2" x14ac:dyDescent="0.45">
      <c r="A15" s="38"/>
      <c r="B15" s="9"/>
    </row>
    <row r="16" spans="1:2" x14ac:dyDescent="0.45">
      <c r="A16" s="9"/>
      <c r="B16" s="9"/>
    </row>
    <row r="17" spans="1:2" x14ac:dyDescent="0.45">
      <c r="A17" s="9"/>
      <c r="B17" s="9"/>
    </row>
    <row r="18" spans="1:2" x14ac:dyDescent="0.45">
      <c r="A18" s="9"/>
      <c r="B18" s="9"/>
    </row>
    <row r="19" spans="1:2" x14ac:dyDescent="0.45">
      <c r="A19" s="9"/>
      <c r="B19" s="9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10D50-8D29-4114-AAA9-4438BE4BE00E}">
  <sheetPr codeName="Sheet3"/>
  <dimension ref="A1:H35"/>
  <sheetViews>
    <sheetView zoomScale="70" zoomScaleNormal="70" workbookViewId="0">
      <selection activeCell="C49" sqref="C49"/>
    </sheetView>
  </sheetViews>
  <sheetFormatPr defaultRowHeight="14.25" x14ac:dyDescent="0.45"/>
  <cols>
    <col min="1" max="1" width="37.59765625" customWidth="1"/>
    <col min="2" max="2" width="21.265625" customWidth="1"/>
    <col min="3" max="8" width="20" customWidth="1"/>
  </cols>
  <sheetData>
    <row r="1" spans="1:8" x14ac:dyDescent="0.45">
      <c r="A1" s="53" t="s">
        <v>20</v>
      </c>
      <c r="B1" s="53"/>
      <c r="G1" s="54" t="s">
        <v>29</v>
      </c>
      <c r="H1" s="54"/>
    </row>
    <row r="2" spans="1:8" x14ac:dyDescent="0.45">
      <c r="A2" s="6" t="s">
        <v>22</v>
      </c>
      <c r="B2" s="6"/>
      <c r="C2" s="6"/>
      <c r="D2" s="6"/>
      <c r="E2" s="6"/>
      <c r="F2" s="6"/>
      <c r="G2" s="6"/>
    </row>
    <row r="3" spans="1:8" x14ac:dyDescent="0.45">
      <c r="A3" s="6" t="s">
        <v>23</v>
      </c>
      <c r="B3" s="6"/>
      <c r="C3" s="6"/>
      <c r="D3" s="6"/>
      <c r="E3" s="6"/>
      <c r="F3" s="6"/>
      <c r="G3" s="6"/>
    </row>
    <row r="4" spans="1:8" x14ac:dyDescent="0.45">
      <c r="A4" s="6" t="s">
        <v>24</v>
      </c>
      <c r="B4" s="6"/>
      <c r="C4" s="6"/>
      <c r="D4" s="6"/>
      <c r="E4" s="6"/>
      <c r="F4" s="6"/>
      <c r="G4" s="6"/>
    </row>
    <row r="5" spans="1:8" x14ac:dyDescent="0.45">
      <c r="A5" s="6" t="s">
        <v>25</v>
      </c>
      <c r="B5" s="6"/>
      <c r="C5" s="6"/>
      <c r="D5" s="6"/>
      <c r="E5" s="6"/>
      <c r="F5" s="6"/>
      <c r="G5" s="6"/>
    </row>
    <row r="6" spans="1:8" x14ac:dyDescent="0.45">
      <c r="A6" s="7"/>
      <c r="B6" s="7"/>
      <c r="C6" s="7"/>
      <c r="D6" s="7"/>
      <c r="E6" s="7"/>
      <c r="F6" s="7"/>
      <c r="G6" s="7"/>
      <c r="H6" s="7"/>
    </row>
    <row r="7" spans="1:8" x14ac:dyDescent="0.45">
      <c r="A7" s="52" t="s">
        <v>30</v>
      </c>
      <c r="B7" s="52"/>
      <c r="C7" s="1"/>
      <c r="D7" s="1"/>
      <c r="E7" s="1"/>
      <c r="F7" s="1"/>
      <c r="G7" s="1"/>
      <c r="H7" s="10"/>
    </row>
    <row r="8" spans="1:8" x14ac:dyDescent="0.45">
      <c r="A8" s="41"/>
      <c r="B8" s="41"/>
      <c r="C8" s="41"/>
      <c r="D8" s="41"/>
      <c r="E8" s="41"/>
      <c r="F8" s="41"/>
      <c r="G8" s="41"/>
      <c r="H8" s="41"/>
    </row>
    <row r="9" spans="1:8" s="13" customFormat="1" ht="61.5" customHeight="1" x14ac:dyDescent="0.45">
      <c r="A9" s="42" t="s">
        <v>0</v>
      </c>
      <c r="B9" s="42" t="s">
        <v>1</v>
      </c>
      <c r="C9" s="42" t="s">
        <v>2</v>
      </c>
      <c r="D9" s="42" t="s">
        <v>3</v>
      </c>
      <c r="E9" s="42" t="s">
        <v>4</v>
      </c>
      <c r="F9" s="42" t="s">
        <v>5</v>
      </c>
      <c r="G9" s="42" t="s">
        <v>6</v>
      </c>
      <c r="H9" s="42" t="s">
        <v>7</v>
      </c>
    </row>
    <row r="10" spans="1:8" x14ac:dyDescent="0.45">
      <c r="A10" s="43">
        <v>-1</v>
      </c>
      <c r="B10" s="43">
        <v>-2</v>
      </c>
      <c r="C10" s="43">
        <v>-3</v>
      </c>
      <c r="D10" s="43">
        <v>-4</v>
      </c>
      <c r="E10" s="43">
        <v>-5</v>
      </c>
      <c r="F10" s="43">
        <v>-6</v>
      </c>
      <c r="G10" s="43">
        <v>-7</v>
      </c>
      <c r="H10" s="43">
        <v>-8</v>
      </c>
    </row>
    <row r="11" spans="1:8" x14ac:dyDescent="0.45">
      <c r="A11" s="44"/>
      <c r="B11" s="44"/>
      <c r="C11" s="44"/>
      <c r="D11" s="44"/>
      <c r="E11" s="44"/>
      <c r="F11" s="44"/>
      <c r="G11" s="44"/>
      <c r="H11" s="44"/>
    </row>
    <row r="12" spans="1:8" x14ac:dyDescent="0.45">
      <c r="A12" s="44"/>
      <c r="B12" s="44"/>
      <c r="C12" s="44"/>
      <c r="D12" s="44"/>
      <c r="E12" s="44"/>
      <c r="F12" s="44"/>
      <c r="G12" s="44"/>
      <c r="H12" s="44"/>
    </row>
    <row r="13" spans="1:8" x14ac:dyDescent="0.45">
      <c r="A13" s="44"/>
      <c r="B13" s="44"/>
      <c r="C13" s="44"/>
      <c r="D13" s="44"/>
      <c r="E13" s="44"/>
      <c r="F13" s="44"/>
      <c r="G13" s="44"/>
      <c r="H13" s="44"/>
    </row>
    <row r="14" spans="1:8" x14ac:dyDescent="0.45">
      <c r="A14" s="44"/>
      <c r="B14" s="44"/>
      <c r="C14" s="44"/>
      <c r="D14" s="44"/>
      <c r="E14" s="44"/>
      <c r="F14" s="44"/>
      <c r="G14" s="44"/>
      <c r="H14" s="44"/>
    </row>
    <row r="15" spans="1:8" x14ac:dyDescent="0.45">
      <c r="A15" s="15"/>
      <c r="B15" s="15"/>
      <c r="C15" s="15"/>
      <c r="D15" s="15"/>
      <c r="E15" s="15"/>
      <c r="F15" s="15"/>
      <c r="G15" s="15"/>
      <c r="H15" s="15"/>
    </row>
    <row r="16" spans="1:8" x14ac:dyDescent="0.45">
      <c r="A16" s="15"/>
      <c r="B16" s="15"/>
      <c r="C16" s="15"/>
      <c r="D16" s="15"/>
      <c r="E16" s="15"/>
      <c r="F16" s="15"/>
      <c r="G16" s="15"/>
      <c r="H16" s="15"/>
    </row>
    <row r="17" spans="1:8" x14ac:dyDescent="0.45">
      <c r="A17" s="15"/>
      <c r="B17" s="15"/>
      <c r="C17" s="15"/>
      <c r="D17" s="15"/>
      <c r="E17" s="15"/>
      <c r="F17" s="15"/>
      <c r="G17" s="15"/>
      <c r="H17" s="15"/>
    </row>
    <row r="18" spans="1:8" x14ac:dyDescent="0.45">
      <c r="A18" s="15"/>
      <c r="B18" s="15"/>
      <c r="C18" s="15"/>
      <c r="D18" s="15"/>
      <c r="E18" s="15"/>
      <c r="F18" s="15"/>
      <c r="G18" s="15"/>
      <c r="H18" s="15"/>
    </row>
    <row r="19" spans="1:8" x14ac:dyDescent="0.45">
      <c r="A19" s="15"/>
      <c r="B19" s="15"/>
      <c r="C19" s="15"/>
      <c r="D19" s="15"/>
      <c r="E19" s="15"/>
      <c r="F19" s="15"/>
      <c r="G19" s="15"/>
      <c r="H19" s="15"/>
    </row>
    <row r="20" spans="1:8" x14ac:dyDescent="0.45">
      <c r="A20" s="15"/>
      <c r="B20" s="15"/>
      <c r="C20" s="15"/>
      <c r="D20" s="15"/>
      <c r="E20" s="15"/>
      <c r="F20" s="15"/>
      <c r="G20" s="15"/>
      <c r="H20" s="15"/>
    </row>
    <row r="21" spans="1:8" x14ac:dyDescent="0.45">
      <c r="A21" s="15"/>
      <c r="B21" s="15"/>
      <c r="C21" s="15"/>
      <c r="D21" s="15"/>
      <c r="E21" s="15"/>
      <c r="F21" s="15"/>
      <c r="G21" s="15"/>
      <c r="H21" s="15"/>
    </row>
    <row r="22" spans="1:8" x14ac:dyDescent="0.45">
      <c r="A22" s="15"/>
      <c r="B22" s="15"/>
      <c r="C22" s="15"/>
      <c r="D22" s="15"/>
      <c r="E22" s="15"/>
      <c r="F22" s="15"/>
      <c r="G22" s="15"/>
      <c r="H22" s="15"/>
    </row>
    <row r="23" spans="1:8" x14ac:dyDescent="0.45">
      <c r="A23" s="15"/>
      <c r="B23" s="15"/>
      <c r="C23" s="15"/>
      <c r="D23" s="15"/>
      <c r="E23" s="15"/>
      <c r="F23" s="15"/>
      <c r="G23" s="15"/>
      <c r="H23" s="15"/>
    </row>
    <row r="24" spans="1:8" x14ac:dyDescent="0.45">
      <c r="A24" s="15"/>
      <c r="B24" s="15"/>
      <c r="C24" s="15"/>
      <c r="D24" s="15"/>
      <c r="E24" s="15"/>
      <c r="F24" s="15"/>
      <c r="G24" s="15"/>
      <c r="H24" s="15"/>
    </row>
    <row r="25" spans="1:8" x14ac:dyDescent="0.45">
      <c r="A25" s="15"/>
      <c r="B25" s="15"/>
      <c r="C25" s="15"/>
      <c r="D25" s="15"/>
      <c r="E25" s="15"/>
      <c r="F25" s="15"/>
      <c r="G25" s="15"/>
      <c r="H25" s="15"/>
    </row>
    <row r="26" spans="1:8" x14ac:dyDescent="0.45">
      <c r="A26" s="15"/>
      <c r="B26" s="15"/>
      <c r="C26" s="15"/>
      <c r="D26" s="15"/>
      <c r="E26" s="15"/>
      <c r="F26" s="15"/>
      <c r="G26" s="15"/>
      <c r="H26" s="15"/>
    </row>
    <row r="27" spans="1:8" x14ac:dyDescent="0.45">
      <c r="A27" s="15"/>
      <c r="B27" s="15"/>
      <c r="C27" s="15"/>
      <c r="D27" s="15"/>
      <c r="E27" s="15"/>
      <c r="F27" s="15"/>
      <c r="G27" s="15"/>
      <c r="H27" s="15"/>
    </row>
    <row r="28" spans="1:8" x14ac:dyDescent="0.45">
      <c r="A28" s="15"/>
      <c r="B28" s="15"/>
      <c r="C28" s="15"/>
      <c r="D28" s="15"/>
      <c r="E28" s="15"/>
      <c r="F28" s="15"/>
      <c r="G28" s="15"/>
      <c r="H28" s="15"/>
    </row>
    <row r="29" spans="1:8" x14ac:dyDescent="0.45">
      <c r="A29" s="15"/>
      <c r="B29" s="15"/>
      <c r="C29" s="15"/>
      <c r="D29" s="15"/>
      <c r="E29" s="15"/>
      <c r="F29" s="15"/>
      <c r="G29" s="15"/>
      <c r="H29" s="15"/>
    </row>
    <row r="30" spans="1:8" x14ac:dyDescent="0.45">
      <c r="A30" s="15"/>
      <c r="B30" s="15"/>
      <c r="C30" s="15"/>
      <c r="D30" s="15"/>
      <c r="E30" s="15"/>
      <c r="F30" s="15"/>
      <c r="G30" s="15"/>
      <c r="H30" s="15"/>
    </row>
    <row r="31" spans="1:8" x14ac:dyDescent="0.45">
      <c r="A31" s="15"/>
      <c r="B31" s="15"/>
      <c r="C31" s="15"/>
      <c r="D31" s="15"/>
      <c r="E31" s="15"/>
      <c r="F31" s="15"/>
      <c r="G31" s="15"/>
      <c r="H31" s="15"/>
    </row>
    <row r="32" spans="1:8" x14ac:dyDescent="0.45">
      <c r="A32" s="15"/>
      <c r="B32" s="15"/>
      <c r="C32" s="15"/>
      <c r="D32" s="15"/>
      <c r="E32" s="15"/>
      <c r="F32" s="15"/>
      <c r="G32" s="15"/>
      <c r="H32" s="15"/>
    </row>
    <row r="33" spans="1:8" x14ac:dyDescent="0.45">
      <c r="A33" s="15"/>
      <c r="B33" s="15"/>
      <c r="C33" s="15"/>
      <c r="D33" s="15"/>
      <c r="E33" s="15"/>
      <c r="F33" s="15"/>
      <c r="G33" s="15"/>
      <c r="H33" s="15"/>
    </row>
    <row r="34" spans="1:8" x14ac:dyDescent="0.45">
      <c r="A34" s="15"/>
      <c r="B34" s="15"/>
      <c r="C34" s="15"/>
      <c r="D34" s="15"/>
      <c r="E34" s="15"/>
      <c r="F34" s="15"/>
      <c r="G34" s="15"/>
      <c r="H34" s="15"/>
    </row>
    <row r="35" spans="1:8" x14ac:dyDescent="0.45">
      <c r="A35" s="15"/>
      <c r="B35" s="15"/>
      <c r="C35" s="15"/>
      <c r="D35" s="15"/>
      <c r="E35" s="15"/>
      <c r="F35" s="15"/>
      <c r="G35" s="15"/>
      <c r="H35" s="15"/>
    </row>
  </sheetData>
  <mergeCells count="3">
    <mergeCell ref="A1:B1"/>
    <mergeCell ref="G1:H1"/>
    <mergeCell ref="A7:B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D389-7844-4209-A829-BD219CC4EEFF}">
  <sheetPr codeName="Sheet4"/>
  <dimension ref="A1:I24"/>
  <sheetViews>
    <sheetView zoomScale="70" zoomScaleNormal="70" workbookViewId="0">
      <selection activeCell="D19" sqref="D19"/>
    </sheetView>
  </sheetViews>
  <sheetFormatPr defaultRowHeight="14.25" x14ac:dyDescent="0.45"/>
  <cols>
    <col min="1" max="1" width="21.265625" bestFit="1" customWidth="1"/>
    <col min="2" max="2" width="24.3984375" customWidth="1"/>
    <col min="3" max="3" width="16.1328125" bestFit="1" customWidth="1"/>
    <col min="4" max="4" width="13.3984375" bestFit="1" customWidth="1"/>
    <col min="5" max="5" width="18.86328125" bestFit="1" customWidth="1"/>
    <col min="6" max="8" width="20" customWidth="1"/>
    <col min="9" max="9" width="12.73046875" customWidth="1"/>
  </cols>
  <sheetData>
    <row r="1" spans="1:9" x14ac:dyDescent="0.45">
      <c r="A1" s="53" t="s">
        <v>20</v>
      </c>
      <c r="B1" s="53"/>
      <c r="D1" s="4"/>
      <c r="E1" s="4"/>
      <c r="F1" s="4"/>
      <c r="G1" s="4"/>
      <c r="H1" s="54" t="s">
        <v>31</v>
      </c>
      <c r="I1" s="54"/>
    </row>
    <row r="2" spans="1:9" x14ac:dyDescent="0.45">
      <c r="A2" s="6" t="s">
        <v>22</v>
      </c>
      <c r="B2" s="6"/>
    </row>
    <row r="3" spans="1:9" x14ac:dyDescent="0.45">
      <c r="A3" s="6" t="s">
        <v>23</v>
      </c>
      <c r="B3" s="6"/>
    </row>
    <row r="4" spans="1:9" x14ac:dyDescent="0.45">
      <c r="A4" s="6" t="s">
        <v>24</v>
      </c>
      <c r="B4" s="6"/>
    </row>
    <row r="5" spans="1:9" x14ac:dyDescent="0.45">
      <c r="A5" s="6" t="s">
        <v>25</v>
      </c>
      <c r="B5" s="6"/>
    </row>
    <row r="6" spans="1:9" x14ac:dyDescent="0.45">
      <c r="A6" s="7"/>
      <c r="B6" s="7"/>
      <c r="C6" s="7"/>
      <c r="D6" s="7"/>
      <c r="E6" s="7"/>
      <c r="F6" s="7"/>
      <c r="G6" s="7"/>
      <c r="H6" s="7"/>
      <c r="I6" s="7"/>
    </row>
    <row r="7" spans="1:9" x14ac:dyDescent="0.45">
      <c r="A7" s="52" t="s">
        <v>32</v>
      </c>
      <c r="B7" s="52"/>
      <c r="C7" s="10"/>
      <c r="D7" s="10"/>
      <c r="E7" s="10"/>
      <c r="F7" s="10"/>
      <c r="G7" s="10"/>
      <c r="H7" s="10"/>
      <c r="I7" s="10"/>
    </row>
    <row r="8" spans="1:9" x14ac:dyDescent="0.45">
      <c r="A8" s="11"/>
      <c r="B8" s="11"/>
      <c r="C8" s="11"/>
      <c r="D8" s="11"/>
      <c r="E8" s="11"/>
      <c r="F8" s="11"/>
      <c r="G8" s="11"/>
      <c r="H8" s="11"/>
      <c r="I8" s="11"/>
    </row>
    <row r="9" spans="1:9" s="13" customFormat="1" ht="72" customHeight="1" x14ac:dyDescent="0.45">
      <c r="A9" s="42" t="s">
        <v>8</v>
      </c>
      <c r="B9" s="42" t="s">
        <v>9</v>
      </c>
      <c r="C9" s="42" t="s">
        <v>1</v>
      </c>
      <c r="D9" s="42" t="s">
        <v>2</v>
      </c>
      <c r="E9" s="42" t="s">
        <v>3</v>
      </c>
      <c r="F9" s="42" t="s">
        <v>4</v>
      </c>
      <c r="G9" s="42" t="s">
        <v>5</v>
      </c>
      <c r="H9" s="42" t="s">
        <v>7</v>
      </c>
      <c r="I9" s="42" t="s">
        <v>10</v>
      </c>
    </row>
    <row r="10" spans="1:9" x14ac:dyDescent="0.45">
      <c r="A10" s="43">
        <v>-1</v>
      </c>
      <c r="B10" s="43">
        <v>-2</v>
      </c>
      <c r="C10" s="43">
        <v>-3</v>
      </c>
      <c r="D10" s="43">
        <v>-4</v>
      </c>
      <c r="E10" s="43">
        <v>-5</v>
      </c>
      <c r="F10" s="43">
        <v>-6</v>
      </c>
      <c r="G10" s="43">
        <v>-7</v>
      </c>
      <c r="H10" s="43">
        <v>-8</v>
      </c>
      <c r="I10" s="43">
        <v>-9</v>
      </c>
    </row>
    <row r="11" spans="1:9" s="14" customFormat="1" x14ac:dyDescent="0.45">
      <c r="A11" s="44"/>
      <c r="B11" s="44"/>
      <c r="C11" s="44"/>
      <c r="D11" s="44"/>
      <c r="E11" s="44"/>
      <c r="F11" s="44"/>
      <c r="G11" s="44"/>
      <c r="H11" s="44"/>
      <c r="I11" s="45"/>
    </row>
    <row r="12" spans="1:9" x14ac:dyDescent="0.45">
      <c r="A12" s="15"/>
      <c r="B12" s="15"/>
      <c r="C12" s="15"/>
      <c r="D12" s="15"/>
      <c r="E12" s="15"/>
      <c r="F12" s="15"/>
      <c r="G12" s="15"/>
      <c r="H12" s="15"/>
      <c r="I12" s="17"/>
    </row>
    <row r="13" spans="1:9" x14ac:dyDescent="0.45">
      <c r="A13" s="15"/>
      <c r="B13" s="15"/>
      <c r="C13" s="15"/>
      <c r="D13" s="15"/>
      <c r="E13" s="15"/>
      <c r="F13" s="15"/>
      <c r="G13" s="15"/>
      <c r="H13" s="15"/>
      <c r="I13" s="17"/>
    </row>
    <row r="14" spans="1:9" x14ac:dyDescent="0.45">
      <c r="A14" s="15"/>
      <c r="B14" s="15"/>
      <c r="C14" s="15"/>
      <c r="D14" s="15"/>
      <c r="E14" s="15"/>
      <c r="F14" s="15"/>
      <c r="G14" s="15"/>
      <c r="H14" s="15"/>
      <c r="I14" s="17"/>
    </row>
    <row r="15" spans="1:9" x14ac:dyDescent="0.45">
      <c r="A15" s="15"/>
      <c r="B15" s="15"/>
      <c r="C15" s="15"/>
      <c r="D15" s="15"/>
      <c r="E15" s="15"/>
      <c r="F15" s="15"/>
      <c r="G15" s="15"/>
      <c r="H15" s="15"/>
      <c r="I15" s="17"/>
    </row>
    <row r="16" spans="1:9" x14ac:dyDescent="0.45">
      <c r="A16" s="15"/>
      <c r="B16" s="15"/>
      <c r="C16" s="15"/>
      <c r="D16" s="15"/>
      <c r="E16" s="15"/>
      <c r="F16" s="15"/>
      <c r="G16" s="15"/>
      <c r="H16" s="15"/>
      <c r="I16" s="17"/>
    </row>
    <row r="17" spans="1:9" x14ac:dyDescent="0.45">
      <c r="A17" s="15"/>
      <c r="B17" s="15"/>
      <c r="C17" s="15"/>
      <c r="D17" s="15"/>
      <c r="E17" s="15"/>
      <c r="F17" s="15"/>
      <c r="G17" s="15"/>
      <c r="H17" s="15"/>
      <c r="I17" s="17"/>
    </row>
    <row r="18" spans="1:9" x14ac:dyDescent="0.45">
      <c r="A18" s="15"/>
      <c r="B18" s="15"/>
      <c r="C18" s="15"/>
      <c r="D18" s="15"/>
      <c r="E18" s="15"/>
      <c r="F18" s="15"/>
      <c r="G18" s="15"/>
      <c r="H18" s="15"/>
      <c r="I18" s="17"/>
    </row>
    <row r="19" spans="1:9" x14ac:dyDescent="0.45">
      <c r="A19" s="15"/>
      <c r="B19" s="15"/>
      <c r="C19" s="15"/>
      <c r="D19" s="15"/>
      <c r="E19" s="15"/>
      <c r="F19" s="15"/>
      <c r="G19" s="15"/>
      <c r="H19" s="15"/>
      <c r="I19" s="17"/>
    </row>
    <row r="20" spans="1:9" x14ac:dyDescent="0.45">
      <c r="A20" s="15"/>
      <c r="B20" s="15"/>
      <c r="C20" s="15"/>
      <c r="D20" s="15"/>
      <c r="E20" s="15"/>
      <c r="F20" s="15"/>
      <c r="G20" s="15"/>
      <c r="H20" s="15"/>
      <c r="I20" s="17"/>
    </row>
    <row r="21" spans="1:9" x14ac:dyDescent="0.45">
      <c r="A21" s="15"/>
      <c r="B21" s="15"/>
      <c r="C21" s="15"/>
      <c r="D21" s="15"/>
      <c r="E21" s="15"/>
      <c r="F21" s="15"/>
      <c r="G21" s="15"/>
      <c r="H21" s="15"/>
      <c r="I21" s="17"/>
    </row>
    <row r="22" spans="1:9" x14ac:dyDescent="0.45">
      <c r="A22" s="15"/>
      <c r="B22" s="15"/>
      <c r="C22" s="15"/>
      <c r="D22" s="15"/>
      <c r="E22" s="15"/>
      <c r="F22" s="15"/>
      <c r="G22" s="15"/>
      <c r="H22" s="15"/>
      <c r="I22" s="17"/>
    </row>
    <row r="23" spans="1:9" x14ac:dyDescent="0.45">
      <c r="A23" s="15"/>
      <c r="B23" s="15"/>
      <c r="C23" s="15"/>
      <c r="D23" s="15"/>
      <c r="E23" s="15"/>
      <c r="F23" s="15"/>
      <c r="G23" s="15"/>
      <c r="H23" s="15"/>
      <c r="I23" s="17"/>
    </row>
    <row r="24" spans="1:9" x14ac:dyDescent="0.45">
      <c r="A24" s="15"/>
      <c r="B24" s="15"/>
      <c r="C24" s="15"/>
      <c r="D24" s="15"/>
      <c r="E24" s="15"/>
      <c r="F24" s="15"/>
      <c r="G24" s="15"/>
      <c r="H24" s="15"/>
      <c r="I24" s="17"/>
    </row>
  </sheetData>
  <mergeCells count="3">
    <mergeCell ref="A1:B1"/>
    <mergeCell ref="H1:I1"/>
    <mergeCell ref="A7:B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2D57B-3FD6-4B88-8978-C7348B2AF04E}">
  <sheetPr codeName="Sheet5"/>
  <dimension ref="A1:G35"/>
  <sheetViews>
    <sheetView zoomScale="70" zoomScaleNormal="70" workbookViewId="0">
      <selection activeCell="E22" sqref="E22"/>
    </sheetView>
  </sheetViews>
  <sheetFormatPr defaultRowHeight="14.25" x14ac:dyDescent="0.45"/>
  <cols>
    <col min="1" max="1" width="28.59765625" customWidth="1"/>
    <col min="2" max="6" width="25.1328125" customWidth="1"/>
  </cols>
  <sheetData>
    <row r="1" spans="1:7" x14ac:dyDescent="0.45">
      <c r="A1" s="53" t="s">
        <v>20</v>
      </c>
      <c r="B1" s="53"/>
      <c r="C1" s="4"/>
      <c r="D1" s="4"/>
      <c r="E1" s="54" t="s">
        <v>33</v>
      </c>
      <c r="F1" s="54"/>
    </row>
    <row r="2" spans="1:7" x14ac:dyDescent="0.45">
      <c r="A2" s="6" t="s">
        <v>22</v>
      </c>
      <c r="B2" s="6"/>
      <c r="C2" s="6"/>
      <c r="D2" s="6"/>
      <c r="E2" s="6"/>
    </row>
    <row r="3" spans="1:7" x14ac:dyDescent="0.45">
      <c r="A3" s="6" t="s">
        <v>23</v>
      </c>
      <c r="B3" s="6"/>
      <c r="C3" s="6"/>
      <c r="D3" s="6"/>
      <c r="E3" s="6"/>
    </row>
    <row r="4" spans="1:7" x14ac:dyDescent="0.45">
      <c r="A4" s="6" t="s">
        <v>24</v>
      </c>
      <c r="B4" s="6"/>
      <c r="C4" s="6"/>
      <c r="D4" s="6"/>
      <c r="E4" s="6"/>
    </row>
    <row r="5" spans="1:7" x14ac:dyDescent="0.45">
      <c r="A5" s="6" t="s">
        <v>25</v>
      </c>
      <c r="B5" s="6"/>
      <c r="C5" s="6"/>
      <c r="D5" s="6"/>
      <c r="E5" s="6"/>
    </row>
    <row r="6" spans="1:7" x14ac:dyDescent="0.45">
      <c r="A6" s="7"/>
      <c r="B6" s="7"/>
      <c r="C6" s="7"/>
      <c r="D6" s="7"/>
      <c r="E6" s="7"/>
      <c r="F6" s="7"/>
    </row>
    <row r="7" spans="1:7" x14ac:dyDescent="0.45">
      <c r="A7" s="52" t="s">
        <v>34</v>
      </c>
      <c r="B7" s="52"/>
      <c r="C7" s="1"/>
      <c r="D7" s="1"/>
      <c r="E7" s="1"/>
      <c r="F7" s="1"/>
    </row>
    <row r="8" spans="1:7" x14ac:dyDescent="0.45">
      <c r="A8" s="11"/>
      <c r="B8" s="11"/>
      <c r="C8" s="11"/>
      <c r="D8" s="11"/>
      <c r="E8" s="11"/>
      <c r="F8" s="11"/>
    </row>
    <row r="9" spans="1:7" s="13" customFormat="1" ht="35.65" x14ac:dyDescent="0.45">
      <c r="A9" s="42" t="s">
        <v>0</v>
      </c>
      <c r="B9" s="42" t="s">
        <v>11</v>
      </c>
      <c r="C9" s="42" t="s">
        <v>12</v>
      </c>
      <c r="D9" s="42" t="s">
        <v>13</v>
      </c>
      <c r="E9" s="42" t="s">
        <v>14</v>
      </c>
      <c r="F9" s="42" t="s">
        <v>15</v>
      </c>
      <c r="G9" s="46"/>
    </row>
    <row r="10" spans="1:7" x14ac:dyDescent="0.45">
      <c r="A10" s="43">
        <v>-1</v>
      </c>
      <c r="B10" s="43">
        <v>-2</v>
      </c>
      <c r="C10" s="43">
        <v>-3</v>
      </c>
      <c r="D10" s="43">
        <v>-4</v>
      </c>
      <c r="E10" s="43">
        <v>-5</v>
      </c>
      <c r="F10" s="43">
        <v>-6</v>
      </c>
      <c r="G10" s="44"/>
    </row>
    <row r="11" spans="1:7" x14ac:dyDescent="0.45">
      <c r="A11" s="44"/>
      <c r="B11" s="44"/>
      <c r="C11" s="44"/>
      <c r="D11" s="44"/>
      <c r="E11" s="44"/>
      <c r="F11" s="44"/>
      <c r="G11" s="44"/>
    </row>
    <row r="12" spans="1:7" x14ac:dyDescent="0.45">
      <c r="A12" s="15"/>
      <c r="B12" s="15"/>
      <c r="C12" s="15"/>
      <c r="D12" s="15"/>
      <c r="E12" s="15"/>
      <c r="F12" s="15"/>
    </row>
    <row r="13" spans="1:7" x14ac:dyDescent="0.45">
      <c r="A13" s="15"/>
      <c r="B13" s="15"/>
      <c r="C13" s="15"/>
      <c r="D13" s="15"/>
      <c r="E13" s="15"/>
      <c r="F13" s="15"/>
    </row>
    <row r="14" spans="1:7" x14ac:dyDescent="0.45">
      <c r="A14" s="15"/>
      <c r="B14" s="15"/>
      <c r="C14" s="15"/>
      <c r="D14" s="15"/>
      <c r="E14" s="15"/>
      <c r="F14" s="15"/>
    </row>
    <row r="15" spans="1:7" x14ac:dyDescent="0.45">
      <c r="A15" s="15"/>
      <c r="B15" s="15"/>
      <c r="C15" s="15"/>
      <c r="D15" s="15"/>
      <c r="E15" s="15"/>
      <c r="F15" s="15"/>
    </row>
    <row r="16" spans="1:7" x14ac:dyDescent="0.45">
      <c r="A16" s="15"/>
      <c r="B16" s="15"/>
      <c r="C16" s="15"/>
      <c r="D16" s="15"/>
      <c r="E16" s="15"/>
      <c r="F16" s="15"/>
    </row>
    <row r="17" spans="1:6" x14ac:dyDescent="0.45">
      <c r="A17" s="15"/>
      <c r="B17" s="15"/>
      <c r="C17" s="15"/>
      <c r="D17" s="15"/>
      <c r="E17" s="15"/>
      <c r="F17" s="15"/>
    </row>
    <row r="18" spans="1:6" x14ac:dyDescent="0.45">
      <c r="A18" s="15"/>
      <c r="B18" s="15"/>
      <c r="C18" s="15"/>
      <c r="D18" s="15"/>
      <c r="E18" s="15"/>
      <c r="F18" s="15"/>
    </row>
    <row r="19" spans="1:6" x14ac:dyDescent="0.45">
      <c r="A19" s="15"/>
      <c r="B19" s="15"/>
      <c r="C19" s="15"/>
      <c r="D19" s="15"/>
      <c r="E19" s="15"/>
      <c r="F19" s="15"/>
    </row>
    <row r="20" spans="1:6" x14ac:dyDescent="0.45">
      <c r="A20" s="15"/>
      <c r="B20" s="15"/>
      <c r="C20" s="15"/>
      <c r="D20" s="15"/>
      <c r="E20" s="15"/>
      <c r="F20" s="15"/>
    </row>
    <row r="21" spans="1:6" x14ac:dyDescent="0.45">
      <c r="A21" s="15"/>
      <c r="B21" s="15"/>
      <c r="C21" s="15"/>
      <c r="D21" s="15"/>
      <c r="E21" s="15"/>
      <c r="F21" s="15"/>
    </row>
    <row r="22" spans="1:6" x14ac:dyDescent="0.45">
      <c r="A22" s="15"/>
      <c r="B22" s="15"/>
      <c r="C22" s="15"/>
      <c r="D22" s="15"/>
      <c r="E22" s="15"/>
      <c r="F22" s="15"/>
    </row>
    <row r="23" spans="1:6" x14ac:dyDescent="0.45">
      <c r="A23" s="15"/>
      <c r="B23" s="15"/>
      <c r="C23" s="15"/>
      <c r="D23" s="15"/>
      <c r="E23" s="15"/>
      <c r="F23" s="15"/>
    </row>
    <row r="24" spans="1:6" x14ac:dyDescent="0.45">
      <c r="A24" s="15"/>
      <c r="B24" s="15"/>
      <c r="C24" s="15"/>
      <c r="D24" s="15"/>
      <c r="E24" s="15"/>
      <c r="F24" s="15"/>
    </row>
    <row r="25" spans="1:6" x14ac:dyDescent="0.45">
      <c r="A25" s="15"/>
      <c r="B25" s="15"/>
      <c r="C25" s="15"/>
      <c r="D25" s="15"/>
      <c r="E25" s="15"/>
      <c r="F25" s="15"/>
    </row>
    <row r="26" spans="1:6" x14ac:dyDescent="0.45">
      <c r="A26" s="15"/>
      <c r="B26" s="15"/>
      <c r="C26" s="15"/>
      <c r="D26" s="15"/>
      <c r="E26" s="15"/>
      <c r="F26" s="15"/>
    </row>
    <row r="27" spans="1:6" x14ac:dyDescent="0.45">
      <c r="A27" s="15"/>
      <c r="B27" s="15"/>
      <c r="C27" s="15"/>
      <c r="D27" s="15"/>
      <c r="E27" s="15"/>
      <c r="F27" s="15"/>
    </row>
    <row r="28" spans="1:6" x14ac:dyDescent="0.45">
      <c r="A28" s="15"/>
      <c r="B28" s="15"/>
      <c r="C28" s="15"/>
      <c r="D28" s="15"/>
      <c r="E28" s="15"/>
      <c r="F28" s="15"/>
    </row>
    <row r="29" spans="1:6" x14ac:dyDescent="0.45">
      <c r="A29" s="15"/>
      <c r="B29" s="15"/>
      <c r="C29" s="15"/>
      <c r="D29" s="15"/>
      <c r="E29" s="15"/>
      <c r="F29" s="15"/>
    </row>
    <row r="30" spans="1:6" x14ac:dyDescent="0.45">
      <c r="A30" s="15"/>
      <c r="B30" s="15"/>
      <c r="C30" s="15"/>
      <c r="D30" s="15"/>
      <c r="E30" s="15"/>
      <c r="F30" s="15"/>
    </row>
    <row r="31" spans="1:6" x14ac:dyDescent="0.45">
      <c r="A31" s="15"/>
      <c r="B31" s="15"/>
      <c r="C31" s="15"/>
      <c r="D31" s="15"/>
      <c r="E31" s="15"/>
      <c r="F31" s="15"/>
    </row>
    <row r="32" spans="1:6" x14ac:dyDescent="0.45">
      <c r="A32" s="15"/>
      <c r="B32" s="15"/>
      <c r="C32" s="15"/>
      <c r="D32" s="15"/>
      <c r="E32" s="15"/>
      <c r="F32" s="15"/>
    </row>
    <row r="33" spans="1:6" x14ac:dyDescent="0.45">
      <c r="A33" s="15"/>
      <c r="B33" s="15"/>
      <c r="C33" s="15"/>
      <c r="D33" s="15"/>
      <c r="E33" s="15"/>
      <c r="F33" s="15"/>
    </row>
    <row r="34" spans="1:6" x14ac:dyDescent="0.45">
      <c r="A34" s="15"/>
      <c r="B34" s="15"/>
      <c r="C34" s="15"/>
      <c r="D34" s="15"/>
      <c r="E34" s="15"/>
      <c r="F34" s="15"/>
    </row>
    <row r="35" spans="1:6" x14ac:dyDescent="0.45">
      <c r="A35" s="15"/>
      <c r="B35" s="15"/>
      <c r="C35" s="15"/>
      <c r="D35" s="15"/>
      <c r="E35" s="15"/>
      <c r="F35" s="15"/>
    </row>
  </sheetData>
  <mergeCells count="3">
    <mergeCell ref="A1:B1"/>
    <mergeCell ref="E1:F1"/>
    <mergeCell ref="A7:B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9F61-5E5A-4EDE-A13F-A37ED418BEE3}">
  <sheetPr codeName="Sheet6"/>
  <dimension ref="A1:H24"/>
  <sheetViews>
    <sheetView zoomScale="70" zoomScaleNormal="70" workbookViewId="0">
      <selection activeCell="B29" sqref="B29"/>
    </sheetView>
  </sheetViews>
  <sheetFormatPr defaultRowHeight="14.25" x14ac:dyDescent="0.45"/>
  <cols>
    <col min="1" max="1" width="25.1328125" customWidth="1"/>
    <col min="2" max="2" width="28.73046875" customWidth="1"/>
    <col min="3" max="7" width="25" customWidth="1"/>
    <col min="8" max="8" width="14.3984375" customWidth="1"/>
  </cols>
  <sheetData>
    <row r="1" spans="1:8" x14ac:dyDescent="0.45">
      <c r="A1" s="53" t="s">
        <v>20</v>
      </c>
      <c r="B1" s="53"/>
      <c r="C1" s="4"/>
      <c r="D1" s="4"/>
      <c r="E1" s="4"/>
      <c r="F1" s="4"/>
      <c r="G1" s="54" t="s">
        <v>35</v>
      </c>
      <c r="H1" s="54"/>
    </row>
    <row r="2" spans="1:8" x14ac:dyDescent="0.45">
      <c r="A2" s="6" t="s">
        <v>22</v>
      </c>
      <c r="B2" s="6"/>
      <c r="C2" s="6"/>
      <c r="D2" s="6"/>
      <c r="E2" s="6"/>
      <c r="F2" s="6"/>
      <c r="G2" s="6"/>
    </row>
    <row r="3" spans="1:8" x14ac:dyDescent="0.45">
      <c r="A3" s="6" t="s">
        <v>23</v>
      </c>
      <c r="B3" s="6"/>
      <c r="C3" s="6"/>
      <c r="D3" s="6"/>
      <c r="E3" s="6"/>
      <c r="F3" s="6"/>
      <c r="G3" s="6"/>
    </row>
    <row r="4" spans="1:8" x14ac:dyDescent="0.45">
      <c r="A4" s="6" t="s">
        <v>24</v>
      </c>
      <c r="B4" s="6"/>
      <c r="C4" s="6"/>
      <c r="D4" s="6"/>
      <c r="E4" s="6"/>
      <c r="F4" s="6"/>
      <c r="G4" s="6"/>
    </row>
    <row r="5" spans="1:8" x14ac:dyDescent="0.45">
      <c r="A5" s="6" t="s">
        <v>25</v>
      </c>
      <c r="B5" s="6"/>
      <c r="C5" s="6"/>
      <c r="D5" s="6"/>
      <c r="E5" s="6"/>
      <c r="F5" s="6"/>
      <c r="G5" s="6"/>
    </row>
    <row r="6" spans="1:8" x14ac:dyDescent="0.45">
      <c r="A6" s="7"/>
      <c r="B6" s="7"/>
      <c r="C6" s="7"/>
      <c r="D6" s="7"/>
      <c r="E6" s="7"/>
      <c r="F6" s="7"/>
      <c r="G6" s="7"/>
      <c r="H6" s="7"/>
    </row>
    <row r="7" spans="1:8" x14ac:dyDescent="0.45">
      <c r="A7" s="52" t="s">
        <v>36</v>
      </c>
      <c r="B7" s="52"/>
      <c r="C7" s="1"/>
      <c r="D7" s="1"/>
      <c r="E7" s="1"/>
      <c r="F7" s="1"/>
      <c r="G7" s="1"/>
      <c r="H7" s="1"/>
    </row>
    <row r="8" spans="1:8" x14ac:dyDescent="0.45">
      <c r="A8" s="41"/>
      <c r="B8" s="41"/>
      <c r="C8" s="41"/>
      <c r="D8" s="41"/>
      <c r="E8" s="41"/>
      <c r="F8" s="41"/>
      <c r="G8" s="41"/>
      <c r="H8" s="41"/>
    </row>
    <row r="9" spans="1:8" s="13" customFormat="1" ht="35.65" x14ac:dyDescent="0.45">
      <c r="A9" s="42" t="s">
        <v>8</v>
      </c>
      <c r="B9" s="42" t="s">
        <v>9</v>
      </c>
      <c r="C9" s="42" t="s">
        <v>11</v>
      </c>
      <c r="D9" s="42" t="s">
        <v>12</v>
      </c>
      <c r="E9" s="42" t="s">
        <v>13</v>
      </c>
      <c r="F9" s="42" t="s">
        <v>14</v>
      </c>
      <c r="G9" s="42" t="s">
        <v>15</v>
      </c>
      <c r="H9" s="42" t="s">
        <v>10</v>
      </c>
    </row>
    <row r="10" spans="1:8" x14ac:dyDescent="0.45">
      <c r="A10" s="43">
        <v>-1</v>
      </c>
      <c r="B10" s="43">
        <v>-2</v>
      </c>
      <c r="C10" s="43">
        <v>-3</v>
      </c>
      <c r="D10" s="43">
        <v>-4</v>
      </c>
      <c r="E10" s="43">
        <v>-5</v>
      </c>
      <c r="F10" s="43">
        <v>-6</v>
      </c>
      <c r="G10" s="43">
        <v>-7</v>
      </c>
      <c r="H10" s="43">
        <v>-8</v>
      </c>
    </row>
    <row r="11" spans="1:8" s="14" customFormat="1" x14ac:dyDescent="0.45">
      <c r="A11" s="15"/>
      <c r="B11" s="15"/>
      <c r="C11" s="15"/>
      <c r="D11" s="15"/>
      <c r="E11" s="15"/>
      <c r="F11" s="15"/>
      <c r="G11" s="15"/>
      <c r="H11" s="17"/>
    </row>
    <row r="12" spans="1:8" x14ac:dyDescent="0.45">
      <c r="A12" s="15"/>
      <c r="B12" s="15"/>
      <c r="C12" s="15"/>
      <c r="D12" s="15"/>
      <c r="E12" s="15"/>
      <c r="F12" s="15"/>
      <c r="G12" s="15"/>
      <c r="H12" s="17"/>
    </row>
    <row r="13" spans="1:8" x14ac:dyDescent="0.45">
      <c r="A13" s="15"/>
      <c r="B13" s="15"/>
      <c r="C13" s="15"/>
      <c r="D13" s="15"/>
      <c r="E13" s="15"/>
      <c r="F13" s="15"/>
      <c r="G13" s="15"/>
      <c r="H13" s="17"/>
    </row>
    <row r="14" spans="1:8" x14ac:dyDescent="0.45">
      <c r="A14" s="15"/>
      <c r="B14" s="15"/>
      <c r="C14" s="15"/>
      <c r="D14" s="15"/>
      <c r="E14" s="15"/>
      <c r="F14" s="15"/>
      <c r="G14" s="15"/>
      <c r="H14" s="17"/>
    </row>
    <row r="15" spans="1:8" x14ac:dyDescent="0.45">
      <c r="A15" s="15"/>
      <c r="B15" s="15"/>
      <c r="C15" s="15"/>
      <c r="D15" s="15"/>
      <c r="E15" s="15"/>
      <c r="F15" s="15"/>
      <c r="G15" s="15"/>
      <c r="H15" s="17"/>
    </row>
    <row r="16" spans="1:8" x14ac:dyDescent="0.45">
      <c r="A16" s="15"/>
      <c r="B16" s="15"/>
      <c r="C16" s="15"/>
      <c r="D16" s="15"/>
      <c r="E16" s="15"/>
      <c r="F16" s="15"/>
      <c r="G16" s="15"/>
      <c r="H16" s="17"/>
    </row>
    <row r="17" spans="1:8" x14ac:dyDescent="0.45">
      <c r="A17" s="15"/>
      <c r="B17" s="15"/>
      <c r="C17" s="15"/>
      <c r="D17" s="15"/>
      <c r="E17" s="15"/>
      <c r="F17" s="15"/>
      <c r="G17" s="15"/>
      <c r="H17" s="17"/>
    </row>
    <row r="18" spans="1:8" x14ac:dyDescent="0.45">
      <c r="A18" s="15"/>
      <c r="B18" s="15"/>
      <c r="C18" s="15"/>
      <c r="D18" s="15"/>
      <c r="E18" s="15"/>
      <c r="F18" s="15"/>
      <c r="G18" s="15"/>
      <c r="H18" s="17"/>
    </row>
    <row r="19" spans="1:8" x14ac:dyDescent="0.45">
      <c r="A19" s="15"/>
      <c r="B19" s="15"/>
      <c r="C19" s="15"/>
      <c r="D19" s="15"/>
      <c r="E19" s="15"/>
      <c r="F19" s="15"/>
      <c r="G19" s="15"/>
      <c r="H19" s="17"/>
    </row>
    <row r="20" spans="1:8" x14ac:dyDescent="0.45">
      <c r="A20" s="15"/>
      <c r="B20" s="15"/>
      <c r="C20" s="15"/>
      <c r="D20" s="15"/>
      <c r="E20" s="15"/>
      <c r="F20" s="15"/>
      <c r="G20" s="15"/>
      <c r="H20" s="17"/>
    </row>
    <row r="21" spans="1:8" x14ac:dyDescent="0.45">
      <c r="A21" s="15"/>
      <c r="B21" s="15"/>
      <c r="C21" s="15"/>
      <c r="D21" s="15"/>
      <c r="E21" s="15"/>
      <c r="F21" s="15"/>
      <c r="G21" s="15"/>
      <c r="H21" s="17"/>
    </row>
    <row r="22" spans="1:8" x14ac:dyDescent="0.45">
      <c r="A22" s="15"/>
      <c r="B22" s="15"/>
      <c r="C22" s="15"/>
      <c r="D22" s="15"/>
      <c r="E22" s="15"/>
      <c r="F22" s="15"/>
      <c r="G22" s="15"/>
      <c r="H22" s="17"/>
    </row>
    <row r="23" spans="1:8" x14ac:dyDescent="0.45">
      <c r="A23" s="15"/>
      <c r="B23" s="15"/>
      <c r="C23" s="15"/>
      <c r="D23" s="15"/>
      <c r="E23" s="15"/>
      <c r="F23" s="15"/>
      <c r="G23" s="15"/>
      <c r="H23" s="17"/>
    </row>
    <row r="24" spans="1:8" x14ac:dyDescent="0.45">
      <c r="A24" s="15"/>
      <c r="B24" s="15"/>
      <c r="C24" s="15"/>
      <c r="D24" s="15"/>
      <c r="E24" s="15"/>
      <c r="F24" s="15"/>
      <c r="G24" s="15"/>
      <c r="H24" s="17"/>
    </row>
  </sheetData>
  <mergeCells count="3">
    <mergeCell ref="A1:B1"/>
    <mergeCell ref="G1:H1"/>
    <mergeCell ref="A7:B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F731B-3C5E-4727-B124-04A55BDF7517}">
  <sheetPr codeName="Sheet7"/>
  <dimension ref="A1:C19"/>
  <sheetViews>
    <sheetView zoomScale="70" zoomScaleNormal="70" workbookViewId="0">
      <selection activeCell="B10" sqref="B10:B24"/>
    </sheetView>
  </sheetViews>
  <sheetFormatPr defaultRowHeight="14.25" x14ac:dyDescent="0.45"/>
  <cols>
    <col min="1" max="1" width="54.86328125" customWidth="1"/>
    <col min="2" max="2" width="20" bestFit="1" customWidth="1"/>
  </cols>
  <sheetData>
    <row r="1" spans="1:3" x14ac:dyDescent="0.45">
      <c r="A1" s="4" t="s">
        <v>20</v>
      </c>
      <c r="B1" s="5" t="s">
        <v>37</v>
      </c>
    </row>
    <row r="2" spans="1:3" x14ac:dyDescent="0.45">
      <c r="A2" s="6" t="s">
        <v>22</v>
      </c>
      <c r="B2" s="6"/>
    </row>
    <row r="3" spans="1:3" x14ac:dyDescent="0.45">
      <c r="A3" s="6" t="s">
        <v>23</v>
      </c>
      <c r="B3" s="6"/>
    </row>
    <row r="4" spans="1:3" x14ac:dyDescent="0.45">
      <c r="A4" s="6" t="s">
        <v>24</v>
      </c>
      <c r="B4" s="6"/>
    </row>
    <row r="5" spans="1:3" x14ac:dyDescent="0.45">
      <c r="A5" s="6" t="s">
        <v>25</v>
      </c>
      <c r="B5" s="6"/>
    </row>
    <row r="6" spans="1:3" x14ac:dyDescent="0.45">
      <c r="A6" s="7"/>
      <c r="B6" s="7"/>
    </row>
    <row r="7" spans="1:3" x14ac:dyDescent="0.45">
      <c r="A7" s="52" t="s">
        <v>38</v>
      </c>
      <c r="B7" s="52"/>
    </row>
    <row r="8" spans="1:3" x14ac:dyDescent="0.45">
      <c r="A8" s="8"/>
      <c r="B8" s="12"/>
    </row>
    <row r="9" spans="1:3" x14ac:dyDescent="0.45">
      <c r="A9" s="8"/>
      <c r="B9" s="43">
        <v>-1</v>
      </c>
    </row>
    <row r="10" spans="1:3" x14ac:dyDescent="0.45">
      <c r="A10" s="8" t="s">
        <v>39</v>
      </c>
      <c r="B10" s="47"/>
    </row>
    <row r="11" spans="1:3" x14ac:dyDescent="0.45">
      <c r="A11" s="8" t="s">
        <v>40</v>
      </c>
      <c r="B11" s="47"/>
      <c r="C11" s="15"/>
    </row>
    <row r="12" spans="1:3" x14ac:dyDescent="0.45">
      <c r="A12" s="8" t="s">
        <v>41</v>
      </c>
      <c r="B12" s="12"/>
      <c r="C12" s="15"/>
    </row>
    <row r="13" spans="1:3" x14ac:dyDescent="0.45">
      <c r="A13" s="8" t="s">
        <v>42</v>
      </c>
      <c r="B13" s="12"/>
      <c r="C13" s="15"/>
    </row>
    <row r="14" spans="1:3" x14ac:dyDescent="0.45">
      <c r="A14" s="8" t="s">
        <v>43</v>
      </c>
      <c r="B14" s="12"/>
      <c r="C14" s="15"/>
    </row>
    <row r="15" spans="1:3" x14ac:dyDescent="0.45">
      <c r="A15" s="8" t="s">
        <v>44</v>
      </c>
      <c r="B15" s="12"/>
      <c r="C15" s="15"/>
    </row>
    <row r="16" spans="1:3" x14ac:dyDescent="0.45">
      <c r="A16" s="8" t="s">
        <v>45</v>
      </c>
      <c r="B16" s="12"/>
      <c r="C16" s="15"/>
    </row>
    <row r="17" spans="1:3" x14ac:dyDescent="0.45">
      <c r="A17" s="8" t="s">
        <v>46</v>
      </c>
      <c r="B17" s="12"/>
      <c r="C17" s="15"/>
    </row>
    <row r="18" spans="1:3" x14ac:dyDescent="0.45">
      <c r="A18" s="8" t="s">
        <v>47</v>
      </c>
      <c r="B18" s="12"/>
      <c r="C18" s="15"/>
    </row>
    <row r="19" spans="1:3" x14ac:dyDescent="0.45">
      <c r="A19" s="8" t="s">
        <v>48</v>
      </c>
      <c r="B19" s="12"/>
      <c r="C19" s="15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D2C35-AA82-498F-A56D-09035EAA80DD}">
  <sheetPr codeName="Sheet8"/>
  <dimension ref="A1:B11"/>
  <sheetViews>
    <sheetView zoomScale="85" zoomScaleNormal="85" workbookViewId="0">
      <selection activeCell="B10" sqref="B10:B12"/>
    </sheetView>
  </sheetViews>
  <sheetFormatPr defaultRowHeight="14.25" x14ac:dyDescent="0.45"/>
  <cols>
    <col min="1" max="1" width="71.3984375" bestFit="1" customWidth="1"/>
    <col min="2" max="2" width="20" bestFit="1" customWidth="1"/>
    <col min="4" max="4" width="76.3984375" bestFit="1" customWidth="1"/>
  </cols>
  <sheetData>
    <row r="1" spans="1:2" x14ac:dyDescent="0.45">
      <c r="A1" s="4" t="s">
        <v>20</v>
      </c>
      <c r="B1" s="5" t="s">
        <v>49</v>
      </c>
    </row>
    <row r="2" spans="1:2" x14ac:dyDescent="0.45">
      <c r="A2" s="6" t="s">
        <v>22</v>
      </c>
      <c r="B2" s="6"/>
    </row>
    <row r="3" spans="1:2" x14ac:dyDescent="0.45">
      <c r="A3" s="6" t="s">
        <v>23</v>
      </c>
      <c r="B3" s="6"/>
    </row>
    <row r="4" spans="1:2" x14ac:dyDescent="0.45">
      <c r="A4" s="6" t="s">
        <v>24</v>
      </c>
      <c r="B4" s="6"/>
    </row>
    <row r="5" spans="1:2" x14ac:dyDescent="0.45">
      <c r="A5" s="6" t="s">
        <v>25</v>
      </c>
      <c r="B5" s="6"/>
    </row>
    <row r="6" spans="1:2" x14ac:dyDescent="0.45">
      <c r="A6" s="7"/>
      <c r="B6" s="7"/>
    </row>
    <row r="7" spans="1:2" x14ac:dyDescent="0.45">
      <c r="A7" s="52" t="s">
        <v>50</v>
      </c>
      <c r="B7" s="52"/>
    </row>
    <row r="8" spans="1:2" x14ac:dyDescent="0.45">
      <c r="A8" s="8"/>
      <c r="B8" s="12"/>
    </row>
    <row r="9" spans="1:2" x14ac:dyDescent="0.45">
      <c r="A9" s="48"/>
      <c r="B9" s="43">
        <v>-1</v>
      </c>
    </row>
    <row r="10" spans="1:2" x14ac:dyDescent="0.45">
      <c r="A10" s="49" t="s">
        <v>27</v>
      </c>
      <c r="B10" s="50"/>
    </row>
    <row r="11" spans="1:2" x14ac:dyDescent="0.45">
      <c r="A11" s="49" t="s">
        <v>28</v>
      </c>
      <c r="B11" s="50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B758A-8B95-4289-B90D-A772C2172DC9}">
  <sheetPr codeName="Sheet9"/>
  <dimension ref="A1:I26"/>
  <sheetViews>
    <sheetView zoomScale="70" zoomScaleNormal="70" workbookViewId="0">
      <selection activeCell="A11" sqref="A11:L34"/>
    </sheetView>
  </sheetViews>
  <sheetFormatPr defaultRowHeight="14.25" x14ac:dyDescent="0.45"/>
  <cols>
    <col min="1" max="1" width="22" customWidth="1"/>
    <col min="2" max="2" width="17.73046875" bestFit="1" customWidth="1"/>
    <col min="3" max="8" width="19.1328125" customWidth="1"/>
    <col min="9" max="9" width="15.265625" customWidth="1"/>
  </cols>
  <sheetData>
    <row r="1" spans="1:9" x14ac:dyDescent="0.45">
      <c r="A1" s="53" t="s">
        <v>20</v>
      </c>
      <c r="B1" s="53"/>
      <c r="C1" s="4"/>
      <c r="D1" s="4"/>
      <c r="E1" s="4"/>
      <c r="F1" s="4"/>
      <c r="G1" s="4"/>
      <c r="H1" s="54" t="s">
        <v>51</v>
      </c>
      <c r="I1" s="54"/>
    </row>
    <row r="2" spans="1:9" x14ac:dyDescent="0.45">
      <c r="A2" s="6" t="s">
        <v>22</v>
      </c>
      <c r="B2" s="6"/>
      <c r="C2" s="6"/>
      <c r="D2" s="6"/>
      <c r="E2" s="6"/>
      <c r="F2" s="6"/>
      <c r="G2" s="6"/>
      <c r="H2" s="6"/>
    </row>
    <row r="3" spans="1:9" x14ac:dyDescent="0.45">
      <c r="A3" s="6" t="s">
        <v>23</v>
      </c>
      <c r="B3" s="6"/>
      <c r="C3" s="6"/>
      <c r="D3" s="6"/>
      <c r="E3" s="6"/>
      <c r="F3" s="6"/>
      <c r="G3" s="6"/>
      <c r="H3" s="6"/>
    </row>
    <row r="4" spans="1:9" x14ac:dyDescent="0.45">
      <c r="A4" s="6" t="s">
        <v>24</v>
      </c>
      <c r="B4" s="6"/>
      <c r="C4" s="6"/>
      <c r="D4" s="6"/>
      <c r="E4" s="6"/>
      <c r="F4" s="6"/>
      <c r="G4" s="6"/>
      <c r="H4" s="6"/>
    </row>
    <row r="5" spans="1:9" x14ac:dyDescent="0.45">
      <c r="A5" s="6" t="s">
        <v>25</v>
      </c>
      <c r="B5" s="6"/>
      <c r="C5" s="6"/>
      <c r="D5" s="6"/>
      <c r="E5" s="6"/>
      <c r="F5" s="6"/>
      <c r="G5" s="6"/>
      <c r="H5" s="6"/>
    </row>
    <row r="7" spans="1:9" x14ac:dyDescent="0.45">
      <c r="A7" s="52" t="s">
        <v>52</v>
      </c>
      <c r="B7" s="52"/>
      <c r="C7" s="1"/>
      <c r="D7" s="1"/>
      <c r="E7" s="1"/>
      <c r="F7" s="1"/>
      <c r="G7" s="1"/>
      <c r="H7" s="1"/>
      <c r="I7" s="1"/>
    </row>
    <row r="8" spans="1:9" x14ac:dyDescent="0.45">
      <c r="A8" s="41"/>
      <c r="B8" s="41"/>
      <c r="C8" s="41"/>
      <c r="D8" s="41"/>
      <c r="E8" s="41"/>
      <c r="F8" s="41"/>
      <c r="G8" s="41"/>
      <c r="H8" s="41"/>
      <c r="I8" s="41"/>
    </row>
    <row r="9" spans="1:9" s="13" customFormat="1" ht="47.25" x14ac:dyDescent="0.45">
      <c r="A9" s="42" t="s">
        <v>8</v>
      </c>
      <c r="B9" s="42" t="s">
        <v>9</v>
      </c>
      <c r="C9" s="42" t="s">
        <v>1</v>
      </c>
      <c r="D9" s="42" t="s">
        <v>2</v>
      </c>
      <c r="E9" s="42" t="s">
        <v>3</v>
      </c>
      <c r="F9" s="42" t="s">
        <v>4</v>
      </c>
      <c r="G9" s="42" t="s">
        <v>5</v>
      </c>
      <c r="H9" s="42" t="s">
        <v>7</v>
      </c>
      <c r="I9" s="42" t="s">
        <v>10</v>
      </c>
    </row>
    <row r="10" spans="1:9" x14ac:dyDescent="0.45">
      <c r="A10" s="43">
        <v>-1</v>
      </c>
      <c r="B10" s="43">
        <v>-2</v>
      </c>
      <c r="C10" s="43">
        <v>-3</v>
      </c>
      <c r="D10" s="43">
        <v>-4</v>
      </c>
      <c r="E10" s="43">
        <v>-5</v>
      </c>
      <c r="F10" s="43">
        <v>-6</v>
      </c>
      <c r="G10" s="43">
        <v>-7</v>
      </c>
      <c r="H10" s="43">
        <v>-8</v>
      </c>
      <c r="I10" s="43">
        <v>-9</v>
      </c>
    </row>
    <row r="11" spans="1:9" x14ac:dyDescent="0.45">
      <c r="A11" s="44"/>
      <c r="B11" s="44"/>
      <c r="C11" s="44"/>
      <c r="D11" s="44"/>
      <c r="E11" s="44"/>
      <c r="F11" s="44"/>
      <c r="G11" s="44"/>
      <c r="H11" s="44"/>
      <c r="I11" s="45"/>
    </row>
    <row r="12" spans="1:9" x14ac:dyDescent="0.45">
      <c r="A12" s="15"/>
      <c r="B12" s="15"/>
      <c r="C12" s="15"/>
      <c r="D12" s="15"/>
      <c r="E12" s="15"/>
      <c r="F12" s="15"/>
      <c r="G12" s="15"/>
      <c r="H12" s="15"/>
      <c r="I12" s="17"/>
    </row>
    <row r="13" spans="1:9" x14ac:dyDescent="0.45">
      <c r="A13" s="15"/>
      <c r="B13" s="15"/>
      <c r="C13" s="15"/>
      <c r="D13" s="15"/>
      <c r="E13" s="15"/>
      <c r="F13" s="15"/>
      <c r="G13" s="15"/>
      <c r="H13" s="15"/>
      <c r="I13" s="17"/>
    </row>
    <row r="14" spans="1:9" x14ac:dyDescent="0.45">
      <c r="A14" s="15"/>
      <c r="B14" s="15"/>
      <c r="C14" s="15"/>
      <c r="D14" s="15"/>
      <c r="E14" s="15"/>
      <c r="F14" s="15"/>
      <c r="G14" s="15"/>
      <c r="H14" s="15"/>
      <c r="I14" s="17"/>
    </row>
    <row r="15" spans="1:9" x14ac:dyDescent="0.45">
      <c r="A15" s="15"/>
      <c r="B15" s="15"/>
      <c r="C15" s="15"/>
      <c r="D15" s="15"/>
      <c r="E15" s="15"/>
      <c r="F15" s="15"/>
      <c r="G15" s="15"/>
      <c r="H15" s="15"/>
      <c r="I15" s="17"/>
    </row>
    <row r="16" spans="1:9" x14ac:dyDescent="0.45">
      <c r="A16" s="15"/>
      <c r="B16" s="15"/>
      <c r="C16" s="15"/>
      <c r="D16" s="15"/>
      <c r="E16" s="15"/>
      <c r="F16" s="15"/>
      <c r="G16" s="15"/>
      <c r="H16" s="15"/>
      <c r="I16" s="17"/>
    </row>
    <row r="17" spans="1:9" x14ac:dyDescent="0.45">
      <c r="A17" s="15"/>
      <c r="B17" s="15"/>
      <c r="C17" s="15"/>
      <c r="D17" s="15"/>
      <c r="E17" s="15"/>
      <c r="F17" s="15"/>
      <c r="G17" s="15"/>
      <c r="H17" s="15"/>
      <c r="I17" s="17"/>
    </row>
    <row r="18" spans="1:9" x14ac:dyDescent="0.45">
      <c r="A18" s="15"/>
      <c r="B18" s="15"/>
      <c r="C18" s="15"/>
      <c r="D18" s="15"/>
      <c r="E18" s="15"/>
      <c r="F18" s="15"/>
      <c r="G18" s="15"/>
      <c r="H18" s="15"/>
      <c r="I18" s="17"/>
    </row>
    <row r="19" spans="1:9" x14ac:dyDescent="0.45">
      <c r="A19" s="15"/>
      <c r="B19" s="15"/>
      <c r="C19" s="15"/>
      <c r="D19" s="15"/>
      <c r="E19" s="15"/>
      <c r="F19" s="15"/>
      <c r="G19" s="15"/>
      <c r="H19" s="15"/>
      <c r="I19" s="17"/>
    </row>
    <row r="20" spans="1:9" x14ac:dyDescent="0.45">
      <c r="A20" s="15"/>
      <c r="B20" s="15"/>
      <c r="C20" s="15"/>
      <c r="D20" s="15"/>
      <c r="E20" s="15"/>
      <c r="F20" s="15"/>
      <c r="G20" s="15"/>
      <c r="H20" s="15"/>
      <c r="I20" s="17"/>
    </row>
    <row r="21" spans="1:9" x14ac:dyDescent="0.45">
      <c r="A21" s="15"/>
      <c r="B21" s="15"/>
      <c r="C21" s="15"/>
      <c r="D21" s="15"/>
      <c r="E21" s="15"/>
      <c r="F21" s="15"/>
      <c r="G21" s="15"/>
      <c r="H21" s="15"/>
      <c r="I21" s="17"/>
    </row>
    <row r="22" spans="1:9" x14ac:dyDescent="0.45">
      <c r="A22" s="15"/>
      <c r="B22" s="15"/>
      <c r="C22" s="15"/>
      <c r="D22" s="15"/>
      <c r="E22" s="15"/>
      <c r="F22" s="15"/>
      <c r="G22" s="15"/>
      <c r="H22" s="15"/>
      <c r="I22" s="17"/>
    </row>
    <row r="23" spans="1:9" x14ac:dyDescent="0.45">
      <c r="A23" s="15"/>
      <c r="B23" s="15"/>
      <c r="C23" s="15"/>
      <c r="D23" s="15"/>
      <c r="E23" s="15"/>
      <c r="F23" s="15"/>
      <c r="G23" s="15"/>
      <c r="H23" s="15"/>
      <c r="I23" s="17"/>
    </row>
    <row r="24" spans="1:9" x14ac:dyDescent="0.45">
      <c r="A24" s="15"/>
      <c r="B24" s="15"/>
      <c r="C24" s="15"/>
      <c r="D24" s="15"/>
      <c r="E24" s="15"/>
      <c r="F24" s="15"/>
      <c r="G24" s="15"/>
      <c r="H24" s="15"/>
      <c r="I24" s="17"/>
    </row>
    <row r="25" spans="1:9" x14ac:dyDescent="0.45">
      <c r="A25" s="15"/>
      <c r="B25" s="15"/>
      <c r="C25" s="15"/>
      <c r="D25" s="15"/>
      <c r="E25" s="15"/>
      <c r="F25" s="15"/>
      <c r="G25" s="15"/>
      <c r="H25" s="15"/>
      <c r="I25" s="17"/>
    </row>
    <row r="26" spans="1:9" x14ac:dyDescent="0.45">
      <c r="A26" s="15"/>
      <c r="B26" s="15"/>
      <c r="C26" s="15"/>
      <c r="D26" s="15"/>
      <c r="E26" s="15"/>
      <c r="F26" s="15"/>
      <c r="G26" s="15"/>
      <c r="H26" s="15"/>
      <c r="I26" s="17"/>
    </row>
  </sheetData>
  <mergeCells count="3">
    <mergeCell ref="A1:B1"/>
    <mergeCell ref="H1:I1"/>
    <mergeCell ref="A7:B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RADocScanCheck xmlns="814d62cb-2db6-4c25-ab62-b9075facbc11">false</APRADocScanCheck>
    <j163382b748246d3b6e7caae71dbeeb0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0e1556d2-3fe8-443a-ada7-3620563b46b3</TermId>
        </TermInfo>
      </Terms>
    </j163382b748246d3b6e7caae71dbeeb0>
    <l003ee8eff60461aa1bd0027aba92ea4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d1257cad-5902-48d4-84ea-13f71a3edbb9</TermId>
        </TermInfo>
      </Terms>
    </l003ee8eff60461aa1bd0027aba92ea4>
    <APRASecurityClassification xmlns="814d62cb-2db6-4c25-ab62-b9075facbc11">OFFICIAL</APRASecurityClassification>
    <p10c80fc2da942ae8f2ea9b33b6ea0ba xmlns="814d62cb-2db6-4c25-ab62-b9075facbc11">
      <Terms xmlns="http://schemas.microsoft.com/office/infopath/2007/PartnerControls"/>
    </p10c80fc2da942ae8f2ea9b33b6ea0ba>
    <_dlc_DocId xmlns="814d62cb-2db6-4c25-ab62-b9075facbc11">7WC3YXYA5MPQ-1167724290-8490</_dlc_DocId>
    <APRAOwner xmlns="814d62cb-2db6-4c25-ab62-b9075facbc11">
      <UserInfo>
        <DisplayName/>
        <AccountId xsi:nil="true"/>
        <AccountType/>
      </UserInfo>
    </APRAOwner>
    <ka2715b9eb154114a4f57d7fbf82ec75 xmlns="814d62cb-2db6-4c25-ab62-b9075facbc11">
      <Terms xmlns="http://schemas.microsoft.com/office/infopath/2007/PartnerControls"/>
    </ka2715b9eb154114a4f57d7fbf82ec75>
    <pa005173035e41c3986b37b8e650f3ef xmlns="814d62cb-2db6-4c25-ab62-b9075facbc11">
      <Terms xmlns="http://schemas.microsoft.com/office/infopath/2007/PartnerControls"/>
    </pa005173035e41c3986b37b8e650f3ef>
    <APRADescription xmlns="814d62cb-2db6-4c25-ab62-b9075facbc11">Review of AASB 17 Actuarial forms in APRA Connect</APRADescription>
    <APRAApprovedBy xmlns="814d62cb-2db6-4c25-ab62-b9075facbc11">
      <UserInfo>
        <DisplayName/>
        <AccountId xsi:nil="true"/>
        <AccountType/>
      </UserInfo>
    </APRAApprovedBy>
    <APRAMeetingNumber xmlns="814d62cb-2db6-4c25-ab62-b9075facbc11" xsi:nil="true"/>
    <i08e72d8ce2b4ffa9361f9f4e0a63abc xmlns="814d62cb-2db6-4c25-ab62-b9075facbc11">
      <Terms xmlns="http://schemas.microsoft.com/office/infopath/2007/PartnerControls"/>
    </i08e72d8ce2b4ffa9361f9f4e0a63abc>
    <APRAMeetingDate xmlns="814d62cb-2db6-4c25-ab62-b9075facbc11" xsi:nil="true"/>
    <APRAKeywords xmlns="814d62cb-2db6-4c25-ab62-b9075facbc11">APRA Connect</APRAKeywords>
    <i05115a133414b4dabee2531e4b46b67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 collection</TermName>
          <TermId xmlns="http://schemas.microsoft.com/office/infopath/2007/PartnerControls">9c208ec1-acb8-4005-ba1a-e7d4ed62ea16</TermId>
        </TermInfo>
        <TermInfo xmlns="http://schemas.microsoft.com/office/infopath/2007/PartnerControls">
          <TermName xmlns="http://schemas.microsoft.com/office/infopath/2007/PartnerControls">Development</TermName>
          <TermId xmlns="http://schemas.microsoft.com/office/infopath/2007/PartnerControls">7276960b-cd04-4fd9-bbf6-f5b03d867772</TermId>
        </TermInfo>
      </Terms>
    </i05115a133414b4dabee2531e4b46b67>
    <ic4067bd02f14cf3a95ad35878404a71 xmlns="814d62cb-2db6-4c25-ab62-b9075facbc11">
      <Terms xmlns="http://schemas.microsoft.com/office/infopath/2007/PartnerControls"/>
    </ic4067bd02f14cf3a95ad35878404a71>
    <k4bcc0d734474fea9fb713d9c415b4b0 xmlns="814d62cb-2db6-4c25-ab62-b9075facbc11">
      <Terms xmlns="http://schemas.microsoft.com/office/infopath/2007/PartnerControls"/>
    </k4bcc0d734474fea9fb713d9c415b4b0>
    <_dlc_DocIdUrl xmlns="814d62cb-2db6-4c25-ab62-b9075facbc11">
      <Url>https://im/committees/AASB17SG/_layouts/15/DocIdRedir.aspx?ID=7WC3YXYA5MPQ-1167724290-8490</Url>
      <Description>7WC3YXYA5MPQ-1167724290-8490</Description>
    </_dlc_DocIdUrl>
    <j724204a644741eb9f777fcb03fe8840 xmlns="814d62cb-2db6-4c25-ab62-b9075facbc11">
      <Terms xmlns="http://schemas.microsoft.com/office/infopath/2007/PartnerControls"/>
    </j724204a644741eb9f777fcb03fe8840>
    <APRADate xmlns="814d62cb-2db6-4c25-ab62-b9075facbc11" xsi:nil="true"/>
    <aa36a5a650d54f768f171f4d17b8b238 xmlns="814d62cb-2db6-4c25-ab62-b9075facbc11">
      <Terms xmlns="http://schemas.microsoft.com/office/infopath/2007/PartnerControls"/>
    </aa36a5a650d54f768f171f4d17b8b238>
    <b37d8d7e823543f58f89056343a9035c xmlns="814d62cb-2db6-4c25-ab62-b9075facbc11">
      <Terms xmlns="http://schemas.microsoft.com/office/infopath/2007/PartnerControls"/>
    </b37d8d7e823543f58f89056343a9035c>
    <d9a849fd1b8e46ada0321eb0681a10ee xmlns="814d62cb-2db6-4c25-ab62-b9075facbc11">
      <Terms xmlns="http://schemas.microsoft.com/office/infopath/2007/PartnerControls"/>
    </d9a849fd1b8e46ada0321eb0681a10ee>
    <APRAApprovalDate xmlns="814d62cb-2db6-4c25-ab62-b9075facbc11" xsi:nil="true"/>
    <h67caa35a4114acd8e15fe89b3f29f9e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Specification</TermName>
          <TermId xmlns="http://schemas.microsoft.com/office/infopath/2007/PartnerControls">2fe4e256-7608-45b4-bef2-f3ade93266f8</TermId>
        </TermInfo>
      </Terms>
    </h67caa35a4114acd8e15fe89b3f29f9e>
    <TaxCatchAll xmlns="814d62cb-2db6-4c25-ab62-b9075facbc11">
      <Value>237</Value>
      <Value>106</Value>
      <Value>114</Value>
      <Value>1</Value>
      <Value>126</Value>
    </TaxCatchAll>
    <APRAActivityID xmlns="814d62cb-2db6-4c25-ab62-b9075facbc11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tandard Content" ma:contentTypeID="0x0101008CA7A4F8331B45C7B0D3158B4994D0CA0200C8033C9D012DE44095D62E1BABD5043A" ma:contentTypeVersion="30" ma:contentTypeDescription="Create a new document." ma:contentTypeScope="" ma:versionID="04d183df3dd06aeeeada7a6de24718cf">
  <xsd:schema xmlns:xsd="http://www.w3.org/2001/XMLSchema" xmlns:xs="http://www.w3.org/2001/XMLSchema" xmlns:p="http://schemas.microsoft.com/office/2006/metadata/properties" xmlns:ns1="814d62cb-2db6-4c25-ab62-b9075facbc11" targetNamespace="http://schemas.microsoft.com/office/2006/metadata/properties" ma:root="true" ma:fieldsID="d6ac4db6ad2bc408e531c5031ef9213a" ns1:_="">
    <xsd:import namespace="814d62cb-2db6-4c25-ab62-b9075facbc11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APRADescription" minOccurs="0"/>
                <xsd:element ref="ns1:APRAActivityID" minOccurs="0"/>
                <xsd:element ref="ns1:APRASecurityClassification"/>
                <xsd:element ref="ns1:APRAKeywords" minOccurs="0"/>
                <xsd:element ref="ns1:APRADate" minOccurs="0"/>
                <xsd:element ref="ns1:APRAOwner" minOccurs="0"/>
                <xsd:element ref="ns1:APRAApprovedBy" minOccurs="0"/>
                <xsd:element ref="ns1:APRAApprovalDate" minOccurs="0"/>
                <xsd:element ref="ns1:APRAEntityID" minOccurs="0"/>
                <xsd:element ref="ns1:APRAEntityName" minOccurs="0"/>
                <xsd:element ref="ns1:Received" minOccurs="0"/>
                <xsd:element ref="ns1:From-Address" minOccurs="0"/>
                <xsd:element ref="ns1:To-Address" minOccurs="0"/>
                <xsd:element ref="ns1:Attachment" minOccurs="0"/>
                <xsd:element ref="ns1:Conversation" minOccurs="0"/>
                <xsd:element ref="ns1:APRADocScanCheck" minOccurs="0"/>
                <xsd:element ref="ns1:j163382b748246d3b6e7caae71dbeeb0" minOccurs="0"/>
                <xsd:element ref="ns1:f284b4f8578a44cfae4f67a86df81119" minOccurs="0"/>
                <xsd:element ref="ns1:_dlc_DocIdPersistId" minOccurs="0"/>
                <xsd:element ref="ns1:i05115a133414b4dabee2531e4b46b67" minOccurs="0"/>
                <xsd:element ref="ns1:h67caa35a4114acd8e15fe89b3f29f9e" minOccurs="0"/>
                <xsd:element ref="ns1:pa005173035e41c3986b37b8e650f3ef" minOccurs="0"/>
                <xsd:element ref="ns1:p10c80fc2da942ae8f2ea9b33b6ea0ba" minOccurs="0"/>
                <xsd:element ref="ns1:ka2715b9eb154114a4f57d7fbf82ec75" minOccurs="0"/>
                <xsd:element ref="ns1:TaxCatchAll" minOccurs="0"/>
                <xsd:element ref="ns1:i08e72d8ce2b4ffa9361f9f4e0a63abc" minOccurs="0"/>
                <xsd:element ref="ns1:TaxCatchAllLabel" minOccurs="0"/>
                <xsd:element ref="ns1:ic4067bd02f14cf3a95ad35878404a71" minOccurs="0"/>
                <xsd:element ref="ns1:l003ee8eff60461aa1bd0027aba92ea4" minOccurs="0"/>
                <xsd:element ref="ns1:b37d8d7e823543f58f89056343a9035c" minOccurs="0"/>
                <xsd:element ref="ns1:_dlc_DocId" minOccurs="0"/>
                <xsd:element ref="ns1:aa36a5a650d54f768f171f4d17b8b238" minOccurs="0"/>
                <xsd:element ref="ns1:j724204a644741eb9f777fcb03fe8840" minOccurs="0"/>
                <xsd:element ref="ns1:m2df5fdf6d1643b4a596982762bb3d00" minOccurs="0"/>
                <xsd:element ref="ns1:k4bcc0d734474fea9fb713d9c415b4b0" minOccurs="0"/>
                <xsd:element ref="ns1:d9a849fd1b8e46ada0321eb0681a10ee" minOccurs="0"/>
                <xsd:element ref="ns1:APRAMeetingDate" minOccurs="0"/>
                <xsd:element ref="ns1:APRAMeeting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62cb-2db6-4c25-ab62-b9075facbc11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RADescription" ma:index="3" nillable="true" ma:displayName="Description" ma:internalName="APRADescription" ma:readOnly="false">
      <xsd:simpleType>
        <xsd:restriction base="dms:Note"/>
      </xsd:simpleType>
    </xsd:element>
    <xsd:element name="APRAActivityID" ma:index="4" nillable="true" ma:displayName="Activity ID" ma:internalName="APRAActivityID" ma:readOnly="false">
      <xsd:simpleType>
        <xsd:restriction base="dms:Text"/>
      </xsd:simpleType>
    </xsd:element>
    <xsd:element name="APRASecurityClassification" ma:index="8" ma:displayName="Security classification" ma:default="OFFICIAL: Sensitive" ma:hidden="true" ma:internalName="APRASecurityClassification" ma:readOnly="false">
      <xsd:simpleType>
        <xsd:restriction base="dms:Choice"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APRAKeywords" ma:index="16" nillable="true" ma:displayName="Keywords" ma:internalName="APRAKeywords" ma:readOnly="false">
      <xsd:simpleType>
        <xsd:restriction base="dms:Text"/>
      </xsd:simpleType>
    </xsd:element>
    <xsd:element name="APRADate" ma:index="18" nillable="true" ma:displayName="Date" ma:format="DateOnly" ma:internalName="APRADate" ma:readOnly="false">
      <xsd:simpleType>
        <xsd:restriction base="dms:DateTime"/>
      </xsd:simpleType>
    </xsd:element>
    <xsd:element name="APRAOwner" ma:index="21" nillable="true" ma:displayName="Owner" ma:list="UserInfo" ma:internalName="APRA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edBy" ma:index="22" nillable="true" ma:displayName="Approved by" ma:list="UserInfo" ma:internalName="APRAApprov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alDate" ma:index="23" nillable="true" ma:displayName="Approval date" ma:format="DateOnly" ma:internalName="APRAApprovalDate" ma:readOnly="false">
      <xsd:simpleType>
        <xsd:restriction base="dms:DateTime"/>
      </xsd:simpleType>
    </xsd:element>
    <xsd:element name="APRAEntityID" ma:index="24" nillable="true" ma:displayName="Entity ID" ma:internalName="APRAEntityID" ma:readOnly="true">
      <xsd:simpleType>
        <xsd:restriction base="dms:Text"/>
      </xsd:simpleType>
    </xsd:element>
    <xsd:element name="APRAEntityName" ma:index="25" nillable="true" ma:displayName="Entity name" ma:internalName="APRAEntityName" ma:readOnly="true">
      <xsd:simpleType>
        <xsd:restriction base="dms:Text"/>
      </xsd:simpleType>
    </xsd:element>
    <xsd:element name="Received" ma:index="28" nillable="true" ma:displayName="Received" ma:format="DateTime" ma:internalName="Received" ma:readOnly="true">
      <xsd:simpleType>
        <xsd:restriction base="dms:DateTime"/>
      </xsd:simpleType>
    </xsd:element>
    <xsd:element name="From-Address" ma:index="29" nillable="true" ma:displayName="From-Address" ma:internalName="From_x002d_Address" ma:readOnly="true">
      <xsd:simpleType>
        <xsd:restriction base="dms:Text"/>
      </xsd:simpleType>
    </xsd:element>
    <xsd:element name="To-Address" ma:index="30" nillable="true" ma:displayName="To-Address" ma:internalName="To_x002d_Address" ma:readOnly="true">
      <xsd:simpleType>
        <xsd:restriction base="dms:Text"/>
      </xsd:simpleType>
    </xsd:element>
    <xsd:element name="Attachment" ma:index="31" nillable="true" ma:displayName="Attachment" ma:internalName="Attachment" ma:readOnly="true">
      <xsd:simpleType>
        <xsd:restriction base="dms:Boolean"/>
      </xsd:simpleType>
    </xsd:element>
    <xsd:element name="Conversation" ma:index="32" nillable="true" ma:displayName="Conversation" ma:internalName="Conversation" ma:readOnly="true">
      <xsd:simpleType>
        <xsd:restriction base="dms:Text"/>
      </xsd:simpleType>
    </xsd:element>
    <xsd:element name="APRADocScanCheck" ma:index="33" nillable="true" ma:displayName="Scanned document checked" ma:default="0" ma:internalName="APRADocScanCheck" ma:readOnly="false">
      <xsd:simpleType>
        <xsd:restriction base="dms:Boolean"/>
      </xsd:simpleType>
    </xsd:element>
    <xsd:element name="j163382b748246d3b6e7caae71dbeeb0" ma:index="34" ma:taxonomy="true" ma:internalName="j163382b748246d3b6e7caae71dbeeb0" ma:taxonomyFieldName="APRAStatus" ma:displayName="Status" ma:readOnly="false" ma:default="1;#Draft|0e1556d2-3fe8-443a-ada7-3620563b46b3" ma:fieldId="{3163382b-7482-46d3-b6e7-caae71dbeeb0}" ma:sspId="8aef97a4-ded2-4e4a-9fbc-e666dae3ecd2" ma:termSetId="7eb4e65e-417b-4c63-9676-ecbbffa46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284b4f8578a44cfae4f67a86df81119" ma:index="35" nillable="true" ma:taxonomy="true" ma:internalName="f284b4f8578a44cfae4f67a86df81119" ma:taxonomyFieldName="APRAReportingGroup" ma:displayName="Reporting group" ma:readOnly="true" ma:fieldId="{f284b4f8-578a-44cf-ae4f-67a86df81119}" ma:sspId="8aef97a4-ded2-4e4a-9fbc-e666dae3ecd2" ma:termSetId="c09f06e2-9097-495c-bd1d-5eef1197c3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05115a133414b4dabee2531e4b46b67" ma:index="39" ma:taxonomy="true" ma:internalName="i05115a133414b4dabee2531e4b46b67" ma:taxonomyFieldName="APRAActivity" ma:displayName="Activity" ma:readOnly="false" ma:fieldId="{205115a1-3341-4b4d-abee-2531e4b46b67}" ma:taxonomyMulti="true" ma:sspId="8aef97a4-ded2-4e4a-9fbc-e666dae3ecd2" ma:termSetId="0a2aee47-fbed-4b43-b934-0547b3421a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7caa35a4114acd8e15fe89b3f29f9e" ma:index="40" ma:taxonomy="true" ma:internalName="h67caa35a4114acd8e15fe89b3f29f9e" ma:taxonomyFieldName="APRADocumentType" ma:displayName="Document type" ma:readOnly="false" ma:fieldId="{167caa35-a411-4acd-8e15-fe89b3f29f9e}" ma:taxonomyMulti="true" ma:sspId="8aef97a4-ded2-4e4a-9fbc-e666dae3ecd2" ma:termSetId="af1c35f7-5763-4cde-bc1a-b0c7e164f1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005173035e41c3986b37b8e650f3ef" ma:index="41" nillable="true" ma:taxonomy="true" ma:internalName="pa005173035e41c3986b37b8e650f3ef" ma:taxonomyFieldName="APRAExternalOrganisation" ma:displayName="External organisation" ma:readOnly="false" ma:fieldId="{9a005173-035e-41c3-986b-37b8e650f3ef}" ma:taxonomyMulti="true" ma:sspId="8aef97a4-ded2-4e4a-9fbc-e666dae3ecd2" ma:termSetId="8f5dd4ac-0a4b-4ffd-a2d2-a2e85755e1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0c80fc2da942ae8f2ea9b33b6ea0ba" ma:index="43" nillable="true" ma:taxonomy="true" ma:internalName="p10c80fc2da942ae8f2ea9b33b6ea0ba" ma:taxonomyFieldName="APRACostCentre" ma:displayName="Cost Centre/Team" ma:readOnly="false" ma:fieldId="{910c80fc-2da9-42ae-8f2e-a9b33b6ea0ba}" ma:taxonomyMulti="true" ma:sspId="8aef97a4-ded2-4e4a-9fbc-e666dae3ecd2" ma:termSetId="f265c3b6-05fc-4e2c-ba60-4d4988c2d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2715b9eb154114a4f57d7fbf82ec75" ma:index="45" nillable="true" ma:taxonomy="true" ma:internalName="ka2715b9eb154114a4f57d7fbf82ec75" ma:taxonomyFieldName="APRAPeriod" ma:displayName="Period" ma:readOnly="false" ma:fieldId="{4a2715b9-eb15-4114-a4f5-7d7fbf82ec75}" ma:taxonomyMulti="true" ma:sspId="8aef97a4-ded2-4e4a-9fbc-e666dae3ecd2" ma:termSetId="1a5cf56a-d80d-4891-bac9-68519ce5a3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6" nillable="true" ma:displayName="Taxonomy Catch All Column" ma:hidden="true" ma:list="{7b5b8982-6f74-48c9-9268-42c628fd1be6}" ma:internalName="TaxCatchAll" ma:showField="CatchAllData" ma:web="e3b62e1b-357d-4d42-becf-206c8aada0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8e72d8ce2b4ffa9361f9f4e0a63abc" ma:index="47" nillable="true" ma:taxonomy="true" ma:internalName="i08e72d8ce2b4ffa9361f9f4e0a63abc" ma:taxonomyFieldName="APRAYear" ma:displayName="Year" ma:readOnly="false" ma:fieldId="{208e72d8-ce2b-4ffa-9361-f9f4e0a63abc}" ma:taxonomyMulti="true" ma:sspId="8aef97a4-ded2-4e4a-9fbc-e666dae3ecd2" ma:termSetId="b4e5147a-ac61-437a-b431-73cf5e3f5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48" nillable="true" ma:displayName="Taxonomy Catch All Column1" ma:hidden="true" ma:list="{7b5b8982-6f74-48c9-9268-42c628fd1be6}" ma:internalName="TaxCatchAllLabel" ma:readOnly="true" ma:showField="CatchAllDataLabel" ma:web="e3b62e1b-357d-4d42-becf-206c8aada0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4067bd02f14cf3a95ad35878404a71" ma:index="49" nillable="true" ma:taxonomy="true" ma:internalName="ic4067bd02f14cf3a95ad35878404a71" ma:taxonomyFieldName="APRAIRTR" ma:displayName="Industry risk/thematic review" ma:readOnly="false" ma:fieldId="{2c4067bd-02f1-4cf3-a95a-d35878404a71}" ma:taxonomyMulti="true" ma:sspId="8aef97a4-ded2-4e4a-9fbc-e666dae3ecd2" ma:termSetId="6721df7c-916a-435f-a198-7feb96db39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03ee8eff60461aa1bd0027aba92ea4" ma:index="50" nillable="true" ma:taxonomy="true" ma:internalName="l003ee8eff60461aa1bd0027aba92ea4" ma:taxonomyFieldName="APRAIndustry" ma:displayName="Industry/Sector" ma:readOnly="false" ma:fieldId="{5003ee8e-ff60-461a-a1bd-0027aba92ea4}" ma:taxonomyMulti="true" ma:sspId="8aef97a4-ded2-4e4a-9fbc-e666dae3ecd2" ma:termSetId="d46a36ff-b81c-47a6-84c2-b6a574ca6a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7d8d7e823543f58f89056343a9035c" ma:index="51" nillable="true" ma:taxonomy="true" ma:internalName="b37d8d7e823543f58f89056343a9035c" ma:taxonomyFieldName="APRALegislation" ma:displayName="Legislation" ma:readOnly="false" ma:fieldId="{b37d8d7e-8235-43f5-8f89-056343a9035c}" ma:taxonomyMulti="true" ma:sspId="8aef97a4-ded2-4e4a-9fbc-e666dae3ecd2" ma:termSetId="67e0a470-b4af-4691-908a-b900ee38db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aa36a5a650d54f768f171f4d17b8b238" ma:index="53" nillable="true" ma:taxonomy="true" ma:internalName="aa36a5a650d54f768f171f4d17b8b238" ma:taxonomyFieldName="APRAPRSG" ma:displayName="Prudential/Reporting Standards and Guidance" ma:readOnly="false" ma:fieldId="{aa36a5a6-50d5-4f76-8f17-1f4d17b8b238}" ma:taxonomyMulti="true" ma:sspId="8aef97a4-ded2-4e4a-9fbc-e666dae3ecd2" ma:termSetId="1abfbd64-a7ba-41ad-bd44-677dfc6b1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4204a644741eb9f777fcb03fe8840" ma:index="55" nillable="true" ma:taxonomy="true" ma:internalName="j724204a644741eb9f777fcb03fe8840" ma:taxonomyFieldName="APRACategory" ma:displayName="Category" ma:readOnly="false" ma:fieldId="{3724204a-6447-41eb-9f77-7fcb03fe8840}" ma:taxonomyMulti="true" ma:sspId="8aef97a4-ded2-4e4a-9fbc-e666dae3ecd2" ma:termSetId="41464afd-e131-42da-a884-f3396a619f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f5fdf6d1643b4a596982762bb3d00" ma:index="56" nillable="true" ma:taxonomy="true" ma:internalName="m2df5fdf6d1643b4a596982762bb3d00" ma:taxonomyFieldName="APRAPeerGroup" ma:displayName="Peer group" ma:readOnly="true" ma:fieldId="{62df5fdf-6d16-43b4-a596-982762bb3d00}" ma:sspId="8aef97a4-ded2-4e4a-9fbc-e666dae3ecd2" ma:termSetId="c3795591-82c1-4a32-b59e-800e245ed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bcc0d734474fea9fb713d9c415b4b0" ma:index="57" nillable="true" ma:taxonomy="true" ma:internalName="k4bcc0d734474fea9fb713d9c415b4b0" ma:taxonomyFieldName="APRAEntityAdviceSupport" ma:displayName="Entity (advice/support)" ma:readOnly="false" ma:fieldId="{44bcc0d7-3447-4fea-9fb7-13d9c415b4b0}" ma:taxonomyMulti="true" ma:sspId="8aef97a4-ded2-4e4a-9fbc-e666dae3ecd2" ma:termSetId="65e4e273-0c24-4815-bb8d-38cd0e811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a849fd1b8e46ada0321eb0681a10ee" ma:index="59" nillable="true" ma:taxonomy="true" ma:internalName="d9a849fd1b8e46ada0321eb0681a10ee" ma:taxonomyFieldName="IT_x0020_system_x0020_type" ma:displayName="IT system type" ma:readOnly="false" ma:default="" ma:fieldId="{d9a849fd-1b8e-46ad-a032-1eb0681a10ee}" ma:sspId="8aef97a4-ded2-4e4a-9fbc-e666dae3ecd2" ma:termSetId="a68d55e5-4bde-43c7-bab2-2f4763c2c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PRAMeetingDate" ma:index="61" nillable="true" ma:displayName="Meeting date" ma:format="DateOnly" ma:internalName="APRAMeetingDate" ma:readOnly="false">
      <xsd:simpleType>
        <xsd:restriction base="dms:DateTime"/>
      </xsd:simpleType>
    </xsd:element>
    <xsd:element name="APRAMeetingNumber" ma:index="62" nillable="true" ma:displayName="Meeting no." ma:internalName="APRAMeetingNumb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8aef97a4-ded2-4e4a-9fbc-e666dae3ecd2" ContentTypeId="0x0101008CA7A4F8331B45C7B0D3158B4994D0CA02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A01D6-6632-40BE-BF44-111C68C836AA}">
  <ds:schemaRefs>
    <ds:schemaRef ds:uri="http://purl.org/dc/terms/"/>
    <ds:schemaRef ds:uri="http://purl.org/dc/dcmitype/"/>
    <ds:schemaRef ds:uri="814d62cb-2db6-4c25-ab62-b9075facbc11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A29E23-BA24-41F5-BC22-9F2D7CF1CCF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104610B-607E-4AA4-AAD4-11ECD239D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d62cb-2db6-4c25-ab62-b9075facb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C26324-3B30-48A5-98CD-CA2F17C60A0F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954A76C5-4C35-45A5-8AC8-572D007493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EntityDetails</vt:lpstr>
      <vt:lpstr>GRS_115_0_G_Table_1</vt:lpstr>
      <vt:lpstr>GRS_115_0_G_Table_2</vt:lpstr>
      <vt:lpstr>GRS_115_0_G_Table_3</vt:lpstr>
      <vt:lpstr>GRS_115_0_G_Table_4</vt:lpstr>
      <vt:lpstr>GRS_115_0_G_Table_5</vt:lpstr>
      <vt:lpstr>GRS_115_0_G_Table_6</vt:lpstr>
      <vt:lpstr>GRS_115_0_G_Table_7</vt:lpstr>
      <vt:lpstr>GRS_115_0_G_Table_8</vt:lpstr>
      <vt:lpstr>GRS_115_0_G_Table_9</vt:lpstr>
      <vt:lpstr>GRS_115_0_G_Table_10</vt:lpstr>
      <vt:lpstr>Playback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GRS 115.0.G - Excel Markup-VizorImport</dc:title>
  <dc:creator>David Thorley</dc:creator>
  <cp:keywords>[SEC=OFFICIAL]</cp:keywords>
  <cp:lastModifiedBy>John Nalsson</cp:lastModifiedBy>
  <dcterms:created xsi:type="dcterms:W3CDTF">2022-09-29T07:20:11Z</dcterms:created>
  <dcterms:modified xsi:type="dcterms:W3CDTF">2023-03-24T00:55:52Z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F6AAC66E885D4DA68030D36E43630FA7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F53426E26D0537D9B61BAAFF5531C0A12D8B75F0</vt:lpwstr>
  </property>
  <property fmtid="{D5CDD505-2E9C-101B-9397-08002B2CF9AE}" pid="11" name="PM_OriginationTimeStamp">
    <vt:lpwstr>2022-11-09T06:22:17Z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v=2022.2;d=gov.au;g=46DD6D7C-8107-577B-BC6E-F348953B2E44</vt:lpwstr>
  </property>
  <property fmtid="{D5CDD505-2E9C-101B-9397-08002B2CF9AE}" pid="20" name="PM_Hash_Version">
    <vt:lpwstr>2022.1</vt:lpwstr>
  </property>
  <property fmtid="{D5CDD505-2E9C-101B-9397-08002B2CF9AE}" pid="21" name="MSIP_Label_c0129afb-6481-4f92-bc9f-5a4a6346364d_SetDate">
    <vt:lpwstr>2022-11-09T06:22:17Z</vt:lpwstr>
  </property>
  <property fmtid="{D5CDD505-2E9C-101B-9397-08002B2CF9AE}" pid="22" name="PM_Hash_Salt_Prev">
    <vt:lpwstr>EA2441350AB163F6FBEF8B8F1E4E6492</vt:lpwstr>
  </property>
  <property fmtid="{D5CDD505-2E9C-101B-9397-08002B2CF9AE}" pid="23" name="PM_Hash_Salt">
    <vt:lpwstr>356A9F354CF55EF1F7A67BEB3AF02D33</vt:lpwstr>
  </property>
  <property fmtid="{D5CDD505-2E9C-101B-9397-08002B2CF9AE}" pid="24" name="PM_Hash_SHA1">
    <vt:lpwstr>7D0FF4214E1CD0DA1C78618D86212C31CF2FAB6D</vt:lpwstr>
  </property>
  <property fmtid="{D5CDD505-2E9C-101B-9397-08002B2CF9AE}" pid="25" name="PM_OriginatorUserAccountName_SHA256">
    <vt:lpwstr>739E6D0533C69D46C7709A748462D9E1ED0B6EE8D120658EB699EB0A8C7885C4</vt:lpwstr>
  </property>
  <property fmtid="{D5CDD505-2E9C-101B-9397-08002B2CF9AE}" pid="26" name="PM_OriginatorDomainName_SHA256">
    <vt:lpwstr>ECBDE2B44A971754412B3FB70606937A119CC0D4B6C1B658A40FBD41C30BE3EC</vt:lpwstr>
  </property>
  <property fmtid="{D5CDD505-2E9C-101B-9397-08002B2CF9AE}" pid="27" name="MSIP_Label_c0129afb-6481-4f92-bc9f-5a4a6346364d_Name">
    <vt:lpwstr>OFFICIAL</vt:lpwstr>
  </property>
  <property fmtid="{D5CDD505-2E9C-101B-9397-08002B2CF9AE}" pid="28" name="MSIP_Label_c0129afb-6481-4f92-bc9f-5a4a6346364d_SiteId">
    <vt:lpwstr>c05e3ffd-b491-4431-9809-e61d4dc78816</vt:lpwstr>
  </property>
  <property fmtid="{D5CDD505-2E9C-101B-9397-08002B2CF9AE}" pid="29" name="MSIP_Label_c0129afb-6481-4f92-bc9f-5a4a6346364d_Enabled">
    <vt:lpwstr>true</vt:lpwstr>
  </property>
  <property fmtid="{D5CDD505-2E9C-101B-9397-08002B2CF9AE}" pid="30" name="PM_PrintOutPlacement_XLS">
    <vt:lpwstr/>
  </property>
  <property fmtid="{D5CDD505-2E9C-101B-9397-08002B2CF9AE}" pid="31" name="PM_SecurityClassification_Prev">
    <vt:lpwstr>OFFICIAL</vt:lpwstr>
  </property>
  <property fmtid="{D5CDD505-2E9C-101B-9397-08002B2CF9AE}" pid="32" name="PM_Qualifier_Prev">
    <vt:lpwstr/>
  </property>
  <property fmtid="{D5CDD505-2E9C-101B-9397-08002B2CF9AE}" pid="33" name="IsLocked">
    <vt:lpwstr>Yes</vt:lpwstr>
  </property>
  <property fmtid="{D5CDD505-2E9C-101B-9397-08002B2CF9AE}" pid="34" name="APRACostCentre">
    <vt:lpwstr/>
  </property>
  <property fmtid="{D5CDD505-2E9C-101B-9397-08002B2CF9AE}" pid="35" name="ContentTypeId">
    <vt:lpwstr>0x0101008CA7A4F8331B45C7B0D3158B4994D0CA0200C8033C9D012DE44095D62E1BABD5043A</vt:lpwstr>
  </property>
  <property fmtid="{D5CDD505-2E9C-101B-9397-08002B2CF9AE}" pid="36" name="IT system type">
    <vt:lpwstr/>
  </property>
  <property fmtid="{D5CDD505-2E9C-101B-9397-08002B2CF9AE}" pid="37" name="_dlc_DocIdItemGuid">
    <vt:lpwstr>c92fe4ad-75b1-4a6a-b1d2-8849daca202d</vt:lpwstr>
  </property>
  <property fmtid="{D5CDD505-2E9C-101B-9397-08002B2CF9AE}" pid="38" name="APRACategory">
    <vt:lpwstr/>
  </property>
  <property fmtid="{D5CDD505-2E9C-101B-9397-08002B2CF9AE}" pid="39" name="APRAStatus">
    <vt:lpwstr>1;#Draft|0e1556d2-3fe8-443a-ada7-3620563b46b3</vt:lpwstr>
  </property>
  <property fmtid="{D5CDD505-2E9C-101B-9397-08002B2CF9AE}" pid="40" name="APRADocumentType">
    <vt:lpwstr>237;#Specification|2fe4e256-7608-45b4-bef2-f3ade93266f8</vt:lpwstr>
  </property>
  <property fmtid="{D5CDD505-2E9C-101B-9397-08002B2CF9AE}" pid="41" name="APRAPRSG">
    <vt:lpwstr/>
  </property>
  <property fmtid="{D5CDD505-2E9C-101B-9397-08002B2CF9AE}" pid="42" name="APRAEntityAdviceSupport">
    <vt:lpwstr/>
  </property>
  <property fmtid="{D5CDD505-2E9C-101B-9397-08002B2CF9AE}" pid="43" name="APRAActivity">
    <vt:lpwstr>114;#Data collection|9c208ec1-acb8-4005-ba1a-e7d4ed62ea16;#126;#Development|7276960b-cd04-4fd9-bbf6-f5b03d867772</vt:lpwstr>
  </property>
  <property fmtid="{D5CDD505-2E9C-101B-9397-08002B2CF9AE}" pid="44" name="APRALegislation">
    <vt:lpwstr/>
  </property>
  <property fmtid="{D5CDD505-2E9C-101B-9397-08002B2CF9AE}" pid="45" name="APRAYear">
    <vt:lpwstr/>
  </property>
  <property fmtid="{D5CDD505-2E9C-101B-9397-08002B2CF9AE}" pid="46" name="APRAIndustry">
    <vt:lpwstr>106;#Insurance|d1257cad-5902-48d4-84ea-13f71a3edbb9</vt:lpwstr>
  </property>
  <property fmtid="{D5CDD505-2E9C-101B-9397-08002B2CF9AE}" pid="47" name="APRAExternalOrganisation">
    <vt:lpwstr/>
  </property>
  <property fmtid="{D5CDD505-2E9C-101B-9397-08002B2CF9AE}" pid="48" name="APRAIRTR">
    <vt:lpwstr/>
  </property>
  <property fmtid="{D5CDD505-2E9C-101B-9397-08002B2CF9AE}" pid="49" name="APRAPeriod">
    <vt:lpwstr/>
  </property>
  <property fmtid="{D5CDD505-2E9C-101B-9397-08002B2CF9AE}" pid="50" name="RecordPoint_WorkflowType">
    <vt:lpwstr>ActiveSubmitStub</vt:lpwstr>
  </property>
  <property fmtid="{D5CDD505-2E9C-101B-9397-08002B2CF9AE}" pid="51" name="RecordPoint_ActiveItemSiteId">
    <vt:lpwstr>{84af826e-2518-4772-bac2-7b8081da2087}</vt:lpwstr>
  </property>
  <property fmtid="{D5CDD505-2E9C-101B-9397-08002B2CF9AE}" pid="52" name="RecordPoint_ActiveItemListId">
    <vt:lpwstr>{fc59aca8-863e-4c39-b69a-97632099c4a0}</vt:lpwstr>
  </property>
  <property fmtid="{D5CDD505-2E9C-101B-9397-08002B2CF9AE}" pid="53" name="RecordPoint_ActiveItemUniqueId">
    <vt:lpwstr>{c92fe4ad-75b1-4a6a-b1d2-8849daca202d}</vt:lpwstr>
  </property>
  <property fmtid="{D5CDD505-2E9C-101B-9397-08002B2CF9AE}" pid="54" name="RecordPoint_ActiveItemWebId">
    <vt:lpwstr>{e3b62e1b-357d-4d42-becf-206c8aada0ef}</vt:lpwstr>
  </property>
  <property fmtid="{D5CDD505-2E9C-101B-9397-08002B2CF9AE}" pid="55" name="RecordPoint_RecordNumberSubmitted">
    <vt:lpwstr>R0001735303</vt:lpwstr>
  </property>
  <property fmtid="{D5CDD505-2E9C-101B-9397-08002B2CF9AE}" pid="56" name="RecordPoint_SubmissionCompleted">
    <vt:lpwstr>2023-01-18T16:40:16.7903112+11:00</vt:lpwstr>
  </property>
  <property fmtid="{D5CDD505-2E9C-101B-9397-08002B2CF9AE}" pid="57" name="RecordPoint_SubmissionDate">
    <vt:lpwstr/>
  </property>
  <property fmtid="{D5CDD505-2E9C-101B-9397-08002B2CF9AE}" pid="58" name="RecordPoint_ActiveItemMoved">
    <vt:lpwstr/>
  </property>
  <property fmtid="{D5CDD505-2E9C-101B-9397-08002B2CF9AE}" pid="59" name="RecordPoint_RecordFormat">
    <vt:lpwstr/>
  </property>
  <property fmtid="{D5CDD505-2E9C-101B-9397-08002B2CF9AE}" pid="60" name="MSIP_Label_c0129afb-6481-4f92-bc9f-5a4a6346364d_Method">
    <vt:lpwstr>Privileged</vt:lpwstr>
  </property>
  <property fmtid="{D5CDD505-2E9C-101B-9397-08002B2CF9AE}" pid="61" name="PMHMAC">
    <vt:lpwstr>v=2022.1;a=SHA256;h=1F9979FD59710D4AA383ABC07BCBD09A613E35A4FF2E377233A0ACA83D22951D</vt:lpwstr>
  </property>
  <property fmtid="{D5CDD505-2E9C-101B-9397-08002B2CF9AE}" pid="62" name="MSIP_Label_c0129afb-6481-4f92-bc9f-5a4a6346364d_ContentBits">
    <vt:lpwstr>0</vt:lpwstr>
  </property>
  <property fmtid="{D5CDD505-2E9C-101B-9397-08002B2CF9AE}" pid="63" name="MSIP_Label_c0129afb-6481-4f92-bc9f-5a4a6346364d_ActionId">
    <vt:lpwstr>a57061fce9fc43a494284f0bf7544f09</vt:lpwstr>
  </property>
</Properties>
</file>