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https://im/teams/DA/PublicWorkspace/Data Frameworks Team Page/DCA - BAU Collection Builds In Flight/AASB17/Zip - LI/"/>
    </mc:Choice>
  </mc:AlternateContent>
  <xr:revisionPtr revIDLastSave="0" documentId="13_ncr:1_{449268A3-F7C5-4932-AA43-833C2851E022}" xr6:coauthVersionLast="36" xr6:coauthVersionMax="36" xr10:uidLastSave="{00000000-0000-0000-0000-000000000000}"/>
  <bookViews>
    <workbookView xWindow="3240" yWindow="300" windowWidth="14400" windowHeight="5820" tabRatio="872" xr2:uid="{00000000-000D-0000-FFFF-FFFF00000000}"/>
  </bookViews>
  <sheets>
    <sheet name="Instructions" sheetId="1" r:id="rId1"/>
    <sheet name="LRS 300.0 - LI" sheetId="4" r:id="rId2"/>
    <sheet name="LRS 300.0 - LI (StatFund)" sheetId="5" r:id="rId3"/>
    <sheet name="LRS 310.0 - LI" sheetId="6" r:id="rId4"/>
    <sheet name="LRS 310.0 - LI (StatFund)" sheetId="7" r:id="rId5"/>
    <sheet name="LRS 320.0 PartA RF1" sheetId="8" r:id="rId6"/>
    <sheet name="LRS 320.0 PartA RF2" sheetId="9" r:id="rId7"/>
    <sheet name="LRS 320.0 PartB RF1" sheetId="10" r:id="rId8"/>
    <sheet name="LRS 320.0 PartB RF2" sheetId="11" r:id="rId9"/>
    <sheet name="LRS 311.0 (par)" sheetId="12" r:id="rId10"/>
    <sheet name="LRS 311.0 (non-par)" sheetId="15" r:id="rId11"/>
  </sheets>
  <externalReferences>
    <externalReference r:id="rId12"/>
    <externalReference r:id="rId13"/>
    <externalReference r:id="rId14"/>
    <externalReference r:id="rId15"/>
  </externalReferences>
  <definedNames>
    <definedName name="_Fill" localSheetId="1" hidden="1">#REF!</definedName>
    <definedName name="_Fill" localSheetId="2" hidden="1">#REF!</definedName>
    <definedName name="_Fill" localSheetId="4" hidden="1">#REF!</definedName>
    <definedName name="_Fill" localSheetId="10" hidden="1">#REF!</definedName>
    <definedName name="_Fill" localSheetId="9" hidden="1">#REF!</definedName>
    <definedName name="_Fill" localSheetId="8" hidden="1">#REF!</definedName>
    <definedName name="_Fill" hidden="1">#REF!</definedName>
    <definedName name="_xlnm._FilterDatabase" localSheetId="1" hidden="1">'LRS 300.0 - LI'!$A$14:$P$119</definedName>
    <definedName name="_xlnm._FilterDatabase" localSheetId="2" hidden="1">'LRS 300.0 - LI (StatFund)'!$A$12:$G$117</definedName>
    <definedName name="_Key1" localSheetId="1" hidden="1">#REF!</definedName>
    <definedName name="_Key1" localSheetId="2" hidden="1">#REF!</definedName>
    <definedName name="_Key1" localSheetId="4" hidden="1">#REF!</definedName>
    <definedName name="_Key1" localSheetId="10" hidden="1">#REF!</definedName>
    <definedName name="_Key1" localSheetId="8" hidden="1">#REF!</definedName>
    <definedName name="_Key1" hidden="1">#REF!</definedName>
    <definedName name="_keys" localSheetId="2" hidden="1">#REF!</definedName>
    <definedName name="_keys" localSheetId="4" hidden="1">#REF!</definedName>
    <definedName name="_keys" localSheetId="10" hidden="1">#REF!</definedName>
    <definedName name="_keys" localSheetId="8" hidden="1">#REF!</definedName>
    <definedName name="_keys" hidden="1">#REF!</definedName>
    <definedName name="_Order1" hidden="1">255</definedName>
    <definedName name="_Order2" hidden="1">0</definedName>
    <definedName name="_Parse_In" localSheetId="2" hidden="1">#REF!</definedName>
    <definedName name="_Parse_In" localSheetId="4" hidden="1">#REF!</definedName>
    <definedName name="_Parse_In" localSheetId="10" hidden="1">#REF!</definedName>
    <definedName name="_Parse_In" hidden="1">#REF!</definedName>
    <definedName name="_Sort" localSheetId="2" hidden="1">#REF!</definedName>
    <definedName name="_Sort" localSheetId="4" hidden="1">#REF!</definedName>
    <definedName name="_Sort" localSheetId="10" hidden="1">#REF!</definedName>
    <definedName name="_Sort" hidden="1">#REF!</definedName>
    <definedName name="AGGREGATION" localSheetId="2">#REF!</definedName>
    <definedName name="AGGREGATION" localSheetId="3">#REF!</definedName>
    <definedName name="AGGREGATION" localSheetId="4">#REF!</definedName>
    <definedName name="AGGREGATION" localSheetId="10">#REF!</definedName>
    <definedName name="AGGREGATION" localSheetId="5">#REF!</definedName>
    <definedName name="AGGREGATION" localSheetId="6">#REF!</definedName>
    <definedName name="AGGREGATION" localSheetId="7">#REF!</definedName>
    <definedName name="AGGREGATION" localSheetId="8">#REF!</definedName>
    <definedName name="AGGREGATION">#REF!</definedName>
    <definedName name="Asset_type" localSheetId="0">[1]Leasing!$AC$9:$AC$14</definedName>
    <definedName name="Asset_type" localSheetId="1">#REF!</definedName>
    <definedName name="Asset_type" localSheetId="2">#REF!</definedName>
    <definedName name="Asset_type" localSheetId="4">#REF!</definedName>
    <definedName name="Asset_type" localSheetId="10">#REF!</definedName>
    <definedName name="Asset_type" localSheetId="9">#REF!</definedName>
    <definedName name="Asset_type" localSheetId="8">#REF!</definedName>
    <definedName name="Asset_type">#REF!</definedName>
    <definedName name="AtColumns" localSheetId="2">#REF!</definedName>
    <definedName name="AtColumns" localSheetId="3">#REF!</definedName>
    <definedName name="AtColumns" localSheetId="4">#REF!</definedName>
    <definedName name="AtColumns" localSheetId="10">#REF!</definedName>
    <definedName name="AtColumns" localSheetId="5">#REF!</definedName>
    <definedName name="AtColumns" localSheetId="6">#REF!</definedName>
    <definedName name="AtColumns" localSheetId="8">#REF!</definedName>
    <definedName name="AtColumns">#REF!</definedName>
    <definedName name="atrange" localSheetId="2">#REF!</definedName>
    <definedName name="atrange" localSheetId="3">#REF!</definedName>
    <definedName name="atrange" localSheetId="4">#REF!</definedName>
    <definedName name="atrange" localSheetId="10">#REF!</definedName>
    <definedName name="atrange" localSheetId="5">#REF!</definedName>
    <definedName name="atrange" localSheetId="6">#REF!</definedName>
    <definedName name="atrange" localSheetId="8">#REF!</definedName>
    <definedName name="atrange">#REF!</definedName>
    <definedName name="ATT_DIM_MAP_STATUS" localSheetId="2">#REF!</definedName>
    <definedName name="ATT_DIM_MAP_STATUS" localSheetId="3">#REF!</definedName>
    <definedName name="ATT_DIM_MAP_STATUS" localSheetId="4">#REF!</definedName>
    <definedName name="ATT_DIM_MAP_STATUS" localSheetId="10">#REF!</definedName>
    <definedName name="ATT_DIM_MAP_STATUS" localSheetId="5">#REF!</definedName>
    <definedName name="ATT_DIM_MAP_STATUS" localSheetId="6">#REF!</definedName>
    <definedName name="ATT_DIM_MAP_STATUS" localSheetId="8">#REF!</definedName>
    <definedName name="ATT_DIM_MAP_STATUS">#REF!</definedName>
    <definedName name="BALANCE_BASED_IND" localSheetId="2">#REF!</definedName>
    <definedName name="BALANCE_BASED_IND" localSheetId="3">#REF!</definedName>
    <definedName name="BALANCE_BASED_IND" localSheetId="4">#REF!</definedName>
    <definedName name="BALANCE_BASED_IND" localSheetId="10">#REF!</definedName>
    <definedName name="BALANCE_BASED_IND" localSheetId="5">#REF!</definedName>
    <definedName name="BALANCE_BASED_IND" localSheetId="6">#REF!</definedName>
    <definedName name="BALANCE_BASED_IND" localSheetId="8">#REF!</definedName>
    <definedName name="BALANCE_BASED_IND">#REF!</definedName>
    <definedName name="CHECK" localSheetId="2">#REF!</definedName>
    <definedName name="CHECK" localSheetId="3">#REF!</definedName>
    <definedName name="CHECK" localSheetId="4">#REF!</definedName>
    <definedName name="CHECK" localSheetId="10">#REF!</definedName>
    <definedName name="CHECK" localSheetId="5">#REF!</definedName>
    <definedName name="CHECK" localSheetId="6">#REF!</definedName>
    <definedName name="CHECK" localSheetId="8">#REF!</definedName>
    <definedName name="CHECK">#REF!</definedName>
    <definedName name="CoColumns" localSheetId="2">#REF!</definedName>
    <definedName name="CoColumns" localSheetId="3">#REF!</definedName>
    <definedName name="CoColumns" localSheetId="4">#REF!</definedName>
    <definedName name="CoColumns" localSheetId="10">#REF!</definedName>
    <definedName name="CoColumns" localSheetId="5">#REF!</definedName>
    <definedName name="CoColumns" localSheetId="6">#REF!</definedName>
    <definedName name="CoColumns" localSheetId="8">#REF!</definedName>
    <definedName name="CoColumns">#REF!</definedName>
    <definedName name="d" localSheetId="2">#REF!</definedName>
    <definedName name="d" localSheetId="4">#REF!</definedName>
    <definedName name="d" localSheetId="10">#REF!</definedName>
    <definedName name="d">#REF!</definedName>
    <definedName name="DeColumns" localSheetId="2">#REF!</definedName>
    <definedName name="DeColumns" localSheetId="3">#REF!</definedName>
    <definedName name="DeColumns" localSheetId="4">#REF!</definedName>
    <definedName name="DeColumns" localSheetId="10">#REF!</definedName>
    <definedName name="DeColumns" localSheetId="5">#REF!</definedName>
    <definedName name="DeColumns" localSheetId="6">#REF!</definedName>
    <definedName name="DeColumns" localSheetId="8">#REF!</definedName>
    <definedName name="DeColumns">#REF!</definedName>
    <definedName name="DIM_STATUS" localSheetId="2">#REF!</definedName>
    <definedName name="DIM_STATUS" localSheetId="3">#REF!</definedName>
    <definedName name="DIM_STATUS" localSheetId="4">#REF!</definedName>
    <definedName name="DIM_STATUS" localSheetId="10">#REF!</definedName>
    <definedName name="DIM_STATUS" localSheetId="5">#REF!</definedName>
    <definedName name="DIM_STATUS" localSheetId="6">#REF!</definedName>
    <definedName name="DIM_STATUS" localSheetId="8">#REF!</definedName>
    <definedName name="DIM_STATUS">#REF!</definedName>
    <definedName name="DoColumns" localSheetId="2">#REF!</definedName>
    <definedName name="DoColumns" localSheetId="3">#REF!</definedName>
    <definedName name="DoColumns" localSheetId="4">#REF!</definedName>
    <definedName name="DoColumns" localSheetId="10">#REF!</definedName>
    <definedName name="DoColumns" localSheetId="5">#REF!</definedName>
    <definedName name="DoColumns" localSheetId="6">#REF!</definedName>
    <definedName name="DoColumns" localSheetId="8">#REF!</definedName>
    <definedName name="DoColumns">#REF!</definedName>
    <definedName name="DOMAIN" localSheetId="2">#REF!</definedName>
    <definedName name="DOMAIN" localSheetId="3">#REF!</definedName>
    <definedName name="DOMAIN" localSheetId="4">#REF!</definedName>
    <definedName name="DOMAIN" localSheetId="10">#REF!</definedName>
    <definedName name="DOMAIN" localSheetId="5">#REF!</definedName>
    <definedName name="DOMAIN" localSheetId="6">#REF!</definedName>
    <definedName name="DOMAIN" localSheetId="8">#REF!</definedName>
    <definedName name="DOMAIN">#REF!</definedName>
    <definedName name="ee" localSheetId="2">#REF!</definedName>
    <definedName name="ee" localSheetId="4">#REF!</definedName>
    <definedName name="ee" localSheetId="10">#REF!</definedName>
    <definedName name="ee">#REF!</definedName>
    <definedName name="ENTITY" localSheetId="2">#REF!</definedName>
    <definedName name="ENTITY" localSheetId="3">#REF!</definedName>
    <definedName name="ENTITY" localSheetId="4">#REF!</definedName>
    <definedName name="ENTITY" localSheetId="10">#REF!</definedName>
    <definedName name="ENTITY" localSheetId="5">#REF!</definedName>
    <definedName name="ENTITY" localSheetId="6">#REF!</definedName>
    <definedName name="ENTITY" localSheetId="8">#REF!</definedName>
    <definedName name="ENTITY">#REF!</definedName>
    <definedName name="Entity_type" localSheetId="0">[1]Leasing!$AB$9:$AB$11</definedName>
    <definedName name="Entity_type" localSheetId="1">#REF!</definedName>
    <definedName name="Entity_type" localSheetId="2">#REF!</definedName>
    <definedName name="Entity_type" localSheetId="4">#REF!</definedName>
    <definedName name="Entity_type" localSheetId="10">#REF!</definedName>
    <definedName name="Entity_type" localSheetId="9">#REF!</definedName>
    <definedName name="Entity_type" localSheetId="8">#REF!</definedName>
    <definedName name="Entity_type">#REF!</definedName>
    <definedName name="f" localSheetId="2" hidden="1">#REF!</definedName>
    <definedName name="f" localSheetId="4" hidden="1">#REF!</definedName>
    <definedName name="f" localSheetId="10" hidden="1">#REF!</definedName>
    <definedName name="f" localSheetId="8" hidden="1">#REF!</definedName>
    <definedName name="f" hidden="1">#REF!</definedName>
    <definedName name="fffff" localSheetId="2" hidden="1">#REF!</definedName>
    <definedName name="fffff" localSheetId="4" hidden="1">#REF!</definedName>
    <definedName name="fffff" localSheetId="10" hidden="1">#REF!</definedName>
    <definedName name="fffff" localSheetId="8" hidden="1">#REF!</definedName>
    <definedName name="fffff" hidden="1">#REF!</definedName>
    <definedName name="FORMAT" localSheetId="2">#REF!</definedName>
    <definedName name="FORMAT" localSheetId="3">#REF!</definedName>
    <definedName name="FORMAT" localSheetId="4">#REF!</definedName>
    <definedName name="FORMAT" localSheetId="10">#REF!</definedName>
    <definedName name="FORMAT" localSheetId="5">#REF!</definedName>
    <definedName name="FORMAT" localSheetId="6">#REF!</definedName>
    <definedName name="FORMAT" localSheetId="8">#REF!</definedName>
    <definedName name="FORMAT">#REF!</definedName>
    <definedName name="FREQUENCY_NUM" localSheetId="2">#REF!</definedName>
    <definedName name="FREQUENCY_NUM" localSheetId="3">#REF!</definedName>
    <definedName name="FREQUENCY_NUM" localSheetId="4">#REF!</definedName>
    <definedName name="FREQUENCY_NUM" localSheetId="10">#REF!</definedName>
    <definedName name="FREQUENCY_NUM" localSheetId="5">#REF!</definedName>
    <definedName name="FREQUENCY_NUM" localSheetId="6">#REF!</definedName>
    <definedName name="FREQUENCY_NUM" localSheetId="8">#REF!</definedName>
    <definedName name="FREQUENCY_NUM">#REF!</definedName>
    <definedName name="GBP" localSheetId="2">#REF!</definedName>
    <definedName name="GBP" localSheetId="4">#REF!</definedName>
    <definedName name="GBP" localSheetId="10">#REF!</definedName>
    <definedName name="GBP">#REF!</definedName>
    <definedName name="LRF300.2" localSheetId="2">#REF!</definedName>
    <definedName name="LRF300.2" localSheetId="4">#REF!</definedName>
    <definedName name="LRF300.2" localSheetId="10">#REF!</definedName>
    <definedName name="LRF300.2">#REF!</definedName>
    <definedName name="Majors" localSheetId="6">'[2]Impairment Data'!$A$1:$A$4</definedName>
    <definedName name="Majors">'[3]Impairment Data'!$A$1:$A$4</definedName>
    <definedName name="NeColumns" localSheetId="2">#REF!</definedName>
    <definedName name="NeColumns" localSheetId="3">#REF!</definedName>
    <definedName name="NeColumns" localSheetId="4">#REF!</definedName>
    <definedName name="NeColumns" localSheetId="10">#REF!</definedName>
    <definedName name="NeColumns" localSheetId="9">#REF!</definedName>
    <definedName name="NeColumns" localSheetId="5">#REF!</definedName>
    <definedName name="NeColumns" localSheetId="6">#REF!</definedName>
    <definedName name="NeColumns" localSheetId="8">#REF!</definedName>
    <definedName name="NeColumns">#REF!</definedName>
    <definedName name="NZD" localSheetId="2">#REF!</definedName>
    <definedName name="NZD" localSheetId="4">#REF!</definedName>
    <definedName name="NZD" localSheetId="10">#REF!</definedName>
    <definedName name="NZD">#REF!</definedName>
    <definedName name="ODB_DATA_TYPE" localSheetId="2">#REF!</definedName>
    <definedName name="ODB_DATA_TYPE" localSheetId="3">#REF!</definedName>
    <definedName name="ODB_DATA_TYPE" localSheetId="4">#REF!</definedName>
    <definedName name="ODB_DATA_TYPE" localSheetId="10">#REF!</definedName>
    <definedName name="ODB_DATA_TYPE" localSheetId="5">#REF!</definedName>
    <definedName name="ODB_DATA_TYPE" localSheetId="6">#REF!</definedName>
    <definedName name="ODB_DATA_TYPE" localSheetId="8">#REF!</definedName>
    <definedName name="ODB_DATA_TYPE">#REF!</definedName>
    <definedName name="PREPOPULATE" localSheetId="2">#REF!</definedName>
    <definedName name="PREPOPULATE" localSheetId="3">#REF!</definedName>
    <definedName name="PREPOPULATE" localSheetId="4">#REF!</definedName>
    <definedName name="PREPOPULATE" localSheetId="10">#REF!</definedName>
    <definedName name="PREPOPULATE" localSheetId="5">#REF!</definedName>
    <definedName name="PREPOPULATE" localSheetId="6">#REF!</definedName>
    <definedName name="PREPOPULATE" localSheetId="8">#REF!</definedName>
    <definedName name="PREPOPULATE">#REF!</definedName>
    <definedName name="_xlnm.Print_Area" localSheetId="0">Instructions!$A$1:$G$31</definedName>
    <definedName name="_xlnm.Print_Area" localSheetId="5">'LRS 320.0 PartA RF1'!$A$12:$P$49</definedName>
    <definedName name="_xlnm.Print_Area" localSheetId="6">'LRS 320.0 PartA RF2'!$A$12:$F$48</definedName>
    <definedName name="q" localSheetId="1">#REF!</definedName>
    <definedName name="q" localSheetId="2">#REF!</definedName>
    <definedName name="q" localSheetId="4">#REF!</definedName>
    <definedName name="q" localSheetId="10">#REF!</definedName>
    <definedName name="q" localSheetId="8">#REF!</definedName>
    <definedName name="q">#REF!</definedName>
    <definedName name="rCName" localSheetId="2">#REF!</definedName>
    <definedName name="rCName" localSheetId="3">#REF!</definedName>
    <definedName name="rCName" localSheetId="4">#REF!</definedName>
    <definedName name="rCName" localSheetId="10">#REF!</definedName>
    <definedName name="rCName" localSheetId="5">#REF!</definedName>
    <definedName name="rCName" localSheetId="6">#REF!</definedName>
    <definedName name="rCName" localSheetId="7">#REF!</definedName>
    <definedName name="rCName" localSheetId="8">#REF!</definedName>
    <definedName name="rCName">#REF!</definedName>
    <definedName name="REPORTING_CONS" localSheetId="2">#REF!</definedName>
    <definedName name="REPORTING_CONS" localSheetId="3">#REF!</definedName>
    <definedName name="REPORTING_CONS" localSheetId="4">#REF!</definedName>
    <definedName name="REPORTING_CONS" localSheetId="10">#REF!</definedName>
    <definedName name="REPORTING_CONS" localSheetId="5">#REF!</definedName>
    <definedName name="REPORTING_CONS" localSheetId="6">#REF!</definedName>
    <definedName name="REPORTING_CONS" localSheetId="7">#REF!</definedName>
    <definedName name="REPORTING_CONS" localSheetId="8">#REF!</definedName>
    <definedName name="REPORTING_CONS">#REF!</definedName>
    <definedName name="REPORTING_CONSOLIDATION" localSheetId="2">#REF!</definedName>
    <definedName name="REPORTING_CONSOLIDATION" localSheetId="3">#REF!</definedName>
    <definedName name="REPORTING_CONSOLIDATION" localSheetId="4">#REF!</definedName>
    <definedName name="REPORTING_CONSOLIDATION" localSheetId="10">#REF!</definedName>
    <definedName name="REPORTING_CONSOLIDATION" localSheetId="5">#REF!</definedName>
    <definedName name="REPORTING_CONSOLIDATION" localSheetId="6">#REF!</definedName>
    <definedName name="REPORTING_CONSOLIDATION" localSheetId="7">#REF!</definedName>
    <definedName name="REPORTING_CONSOLIDATION" localSheetId="8">#REF!</definedName>
    <definedName name="REPORTING_CONSOLIDATION">#REF!</definedName>
    <definedName name="rMandatory" localSheetId="2">#REF!</definedName>
    <definedName name="rMandatory" localSheetId="3">#REF!</definedName>
    <definedName name="rMandatory" localSheetId="4">#REF!</definedName>
    <definedName name="rMandatory" localSheetId="10">#REF!</definedName>
    <definedName name="rMandatory" localSheetId="5">#REF!</definedName>
    <definedName name="rMandatory" localSheetId="6">#REF!</definedName>
    <definedName name="rMandatory" localSheetId="8">#REF!</definedName>
    <definedName name="rMandatory">#REF!</definedName>
    <definedName name="rOptional" localSheetId="2">#REF!</definedName>
    <definedName name="rOptional" localSheetId="3">#REF!</definedName>
    <definedName name="rOptional" localSheetId="4">#REF!</definedName>
    <definedName name="rOptional" localSheetId="10">#REF!</definedName>
    <definedName name="rOptional" localSheetId="5">#REF!</definedName>
    <definedName name="rOptional" localSheetId="6">#REF!</definedName>
    <definedName name="rOptional" localSheetId="8">#REF!</definedName>
    <definedName name="rOptional">#REF!</definedName>
    <definedName name="Rule_application_level" localSheetId="2">#REF!</definedName>
    <definedName name="Rule_application_level" localSheetId="3">#REF!</definedName>
    <definedName name="Rule_application_level" localSheetId="4">#REF!</definedName>
    <definedName name="Rule_application_level" localSheetId="10">#REF!</definedName>
    <definedName name="Rule_application_level" localSheetId="5">#REF!</definedName>
    <definedName name="Rule_application_level" localSheetId="6">#REF!</definedName>
    <definedName name="Rule_application_level" localSheetId="8">#REF!</definedName>
    <definedName name="Rule_application_level">#REF!</definedName>
    <definedName name="rUnique" localSheetId="2">#REF!</definedName>
    <definedName name="rUnique" localSheetId="3">#REF!</definedName>
    <definedName name="rUnique" localSheetId="4">#REF!</definedName>
    <definedName name="rUnique" localSheetId="10">#REF!</definedName>
    <definedName name="rUnique" localSheetId="5">#REF!</definedName>
    <definedName name="rUnique" localSheetId="6">#REF!</definedName>
    <definedName name="rUnique" localSheetId="8">#REF!</definedName>
    <definedName name="rUnique">#REF!</definedName>
    <definedName name="rWName" localSheetId="2">#REF!</definedName>
    <definedName name="rWName" localSheetId="3">#REF!</definedName>
    <definedName name="rWName" localSheetId="4">#REF!</definedName>
    <definedName name="rWName" localSheetId="10">#REF!</definedName>
    <definedName name="rWName" localSheetId="5">#REF!</definedName>
    <definedName name="rWName" localSheetId="6">#REF!</definedName>
    <definedName name="rWName" localSheetId="8">#REF!</definedName>
    <definedName name="rWName">#REF!</definedName>
    <definedName name="SEVERITY" localSheetId="2">#REF!</definedName>
    <definedName name="SEVERITY" localSheetId="3">#REF!</definedName>
    <definedName name="SEVERITY" localSheetId="4">#REF!</definedName>
    <definedName name="SEVERITY" localSheetId="10">#REF!</definedName>
    <definedName name="SEVERITY" localSheetId="5">#REF!</definedName>
    <definedName name="SEVERITY" localSheetId="6">#REF!</definedName>
    <definedName name="SEVERITY" localSheetId="8">#REF!</definedName>
    <definedName name="SEVERITY">#REF!</definedName>
    <definedName name="STATUS" localSheetId="2">#REF!</definedName>
    <definedName name="STATUS" localSheetId="3">#REF!</definedName>
    <definedName name="STATUS" localSheetId="4">#REF!</definedName>
    <definedName name="STATUS" localSheetId="10">#REF!</definedName>
    <definedName name="STATUS" localSheetId="5">#REF!</definedName>
    <definedName name="STATUS" localSheetId="6">#REF!</definedName>
    <definedName name="STATUS" localSheetId="8">#REF!</definedName>
    <definedName name="STATUS">#REF!</definedName>
    <definedName name="STATUSD">[4]Lists!$K$2:$K$6</definedName>
    <definedName name="TaColumns" localSheetId="2">#REF!</definedName>
    <definedName name="TaColumns" localSheetId="3">#REF!</definedName>
    <definedName name="TaColumns" localSheetId="4">#REF!</definedName>
    <definedName name="TaColumns" localSheetId="10">#REF!</definedName>
    <definedName name="TaColumns" localSheetId="9">#REF!</definedName>
    <definedName name="TaColumns" localSheetId="5">#REF!</definedName>
    <definedName name="TaColumns" localSheetId="6">#REF!</definedName>
    <definedName name="TaColumns" localSheetId="7">#REF!</definedName>
    <definedName name="TaColumns" localSheetId="8">#REF!</definedName>
    <definedName name="TaColumns">#REF!</definedName>
    <definedName name="UNIT_CDE" localSheetId="2">#REF!</definedName>
    <definedName name="UNIT_CDE" localSheetId="3">#REF!</definedName>
    <definedName name="UNIT_CDE" localSheetId="4">#REF!</definedName>
    <definedName name="UNIT_CDE" localSheetId="10">#REF!</definedName>
    <definedName name="UNIT_CDE" localSheetId="5">#REF!</definedName>
    <definedName name="UNIT_CDE" localSheetId="6">#REF!</definedName>
    <definedName name="UNIT_CDE" localSheetId="7">#REF!</definedName>
    <definedName name="UNIT_CDE" localSheetId="8">#REF!</definedName>
    <definedName name="UNIT_CDE">#REF!</definedName>
    <definedName name="USD" localSheetId="2">#REF!</definedName>
    <definedName name="USD" localSheetId="4">#REF!</definedName>
    <definedName name="USD" localSheetId="10">#REF!</definedName>
    <definedName name="USD">#REF!</definedName>
    <definedName name="VaColumns" localSheetId="2">#REF!</definedName>
    <definedName name="VaColumns" localSheetId="3">#REF!</definedName>
    <definedName name="VaColumns" localSheetId="4">#REF!</definedName>
    <definedName name="VaColumns" localSheetId="10">#REF!</definedName>
    <definedName name="VaColumns" localSheetId="5">#REF!</definedName>
    <definedName name="VaColumns" localSheetId="6">#REF!</definedName>
    <definedName name="VaColumns" localSheetId="7">#REF!</definedName>
    <definedName name="VaColumns" localSheetId="8">#REF!</definedName>
    <definedName name="VaColumns">#REF!</definedName>
    <definedName name="Z_01AA5423_8611_45D8_8244_0DE11DF78325_.wvu.FilterData" localSheetId="1" hidden="1">'LRS 300.0 - LI'!$A$14:$P$119</definedName>
    <definedName name="Z_01AA5423_8611_45D8_8244_0DE11DF78325_.wvu.FilterData" localSheetId="2" hidden="1">'LRS 300.0 - LI (StatFund)'!$A$12:$G$117</definedName>
    <definedName name="Z_01AA5423_8611_45D8_8244_0DE11DF78325_.wvu.PrintArea" localSheetId="0" hidden="1">Instructions!$A$1:$G$31</definedName>
    <definedName name="Z_01AA5423_8611_45D8_8244_0DE11DF78325_.wvu.PrintArea" localSheetId="5" hidden="1">'LRS 320.0 PartA RF1'!$A$12:$P$49</definedName>
    <definedName name="Z_01AA5423_8611_45D8_8244_0DE11DF78325_.wvu.PrintArea" localSheetId="6" hidden="1">'LRS 320.0 PartA RF2'!$A$12:$F$48</definedName>
    <definedName name="Z_0ABBD7C1_54D2_45F0_8F5D_4D6AEF75C4B4_.wvu.FilterData" localSheetId="1" hidden="1">'LRS 300.0 - LI'!$A$14:$P$119</definedName>
    <definedName name="Z_0ABBD7C1_54D2_45F0_8F5D_4D6AEF75C4B4_.wvu.FilterData" localSheetId="2" hidden="1">'LRS 300.0 - LI (StatFund)'!$A$12:$G$117</definedName>
    <definedName name="Z_0ABBD7C1_54D2_45F0_8F5D_4D6AEF75C4B4_.wvu.PrintArea" localSheetId="0" hidden="1">Instructions!$A$1:$G$31</definedName>
    <definedName name="Z_0ABBD7C1_54D2_45F0_8F5D_4D6AEF75C4B4_.wvu.PrintArea" localSheetId="5" hidden="1">'LRS 320.0 PartA RF1'!$A$12:$P$49</definedName>
    <definedName name="Z_0ABBD7C1_54D2_45F0_8F5D_4D6AEF75C4B4_.wvu.PrintArea" localSheetId="6" hidden="1">'LRS 320.0 PartA RF2'!$A$12:$F$48</definedName>
    <definedName name="Z_53276300_7A9C_475D_B22F_1D1399961C06_.wvu.FilterData" localSheetId="1" hidden="1">'LRS 300.0 - LI'!$A$14:$P$119</definedName>
    <definedName name="Z_53276300_7A9C_475D_B22F_1D1399961C06_.wvu.FilterData" localSheetId="2" hidden="1">'LRS 300.0 - LI (StatFund)'!$A$12:$G$117</definedName>
    <definedName name="Z_53276300_7A9C_475D_B22F_1D1399961C06_.wvu.PrintArea" localSheetId="0" hidden="1">Instructions!$A$1:$G$31</definedName>
    <definedName name="Z_53276300_7A9C_475D_B22F_1D1399961C06_.wvu.PrintArea" localSheetId="5" hidden="1">'LRS 320.0 PartA RF1'!$A$12:$P$49</definedName>
    <definedName name="Z_53276300_7A9C_475D_B22F_1D1399961C06_.wvu.PrintArea" localSheetId="6" hidden="1">'LRS 320.0 PartA RF2'!$A$12:$F$48</definedName>
    <definedName name="Z_90815AF0_6585_4C2B_A076_A3E3825D0F3F_.wvu.FilterData" localSheetId="1" hidden="1">'LRS 300.0 - LI'!$A$14:$P$119</definedName>
    <definedName name="Z_90815AF0_6585_4C2B_A076_A3E3825D0F3F_.wvu.FilterData" localSheetId="2" hidden="1">'LRS 300.0 - LI (StatFund)'!$A$12:$G$117</definedName>
    <definedName name="Z_90815AF0_6585_4C2B_A076_A3E3825D0F3F_.wvu.PrintArea" localSheetId="0" hidden="1">Instructions!$A$1:$G$31</definedName>
    <definedName name="Z_90815AF0_6585_4C2B_A076_A3E3825D0F3F_.wvu.PrintArea" localSheetId="5" hidden="1">'LRS 320.0 PartA RF1'!$A$12:$P$49</definedName>
    <definedName name="Z_90815AF0_6585_4C2B_A076_A3E3825D0F3F_.wvu.PrintArea" localSheetId="6" hidden="1">'LRS 320.0 PartA RF2'!$A$12:$F$48</definedName>
  </definedNames>
  <calcPr calcId="191029"/>
  <customWorkbookViews>
    <customWorkbookView name="Pettit, Sharon - Personal View" guid="{0ABBD7C1-54D2-45F0-8F5D-4D6AEF75C4B4}" mergeInterval="0" personalView="1" maximized="1" xWindow="4648" yWindow="-8" windowWidth="1936" windowHeight="1056" tabRatio="872" activeSheetId="7" showComments="commIndAndComment"/>
    <customWorkbookView name="Roberts, Emma - Personal View" guid="{53276300-7A9C-475D-B22F-1D1399961C06}" mergeInterval="0" personalView="1" maximized="1" xWindow="-13" yWindow="-13" windowWidth="2762" windowHeight="1770" tabRatio="872" activeSheetId="5"/>
    <customWorkbookView name="Yang, Dennis - Personal View" guid="{01AA5423-8611-45D8-8244-0DE11DF78325}" mergeInterval="0" personalView="1" maximized="1" xWindow="-8" yWindow="-8" windowWidth="1936" windowHeight="1056" tabRatio="872" activeSheetId="8"/>
    <customWorkbookView name="Cheong, Yeok - Personal View" guid="{90815AF0-6585-4C2B-A076-A3E3825D0F3F}" mergeInterval="0" personalView="1" maximized="1" xWindow="-8" yWindow="-8" windowWidth="1936" windowHeight="1056" tabRatio="872" activeSheetId="1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75" i="15" l="1"/>
  <c r="AN75" i="15"/>
  <c r="AM75" i="15"/>
  <c r="AL75" i="15"/>
  <c r="AK75" i="15"/>
  <c r="AD75" i="15"/>
  <c r="AC75" i="15"/>
  <c r="AA75" i="15"/>
  <c r="Z75" i="15"/>
  <c r="Y75" i="15"/>
  <c r="X75" i="15"/>
  <c r="Q75" i="15"/>
  <c r="P75" i="15"/>
  <c r="N75" i="15"/>
  <c r="M75" i="15"/>
  <c r="L75" i="15"/>
  <c r="K75" i="15"/>
  <c r="D75" i="15"/>
  <c r="C75" i="15"/>
  <c r="AQ75" i="15" s="1"/>
  <c r="AQ74" i="15"/>
  <c r="AQ73" i="15"/>
  <c r="AQ72" i="15"/>
  <c r="AQ71" i="15"/>
  <c r="AP68" i="15"/>
  <c r="AN68" i="15"/>
  <c r="AM68" i="15"/>
  <c r="AL68" i="15"/>
  <c r="AK68" i="15"/>
  <c r="AD68" i="15"/>
  <c r="AC68" i="15"/>
  <c r="AA68" i="15"/>
  <c r="Z68" i="15"/>
  <c r="Y68" i="15"/>
  <c r="X68" i="15"/>
  <c r="Q68" i="15"/>
  <c r="P68" i="15"/>
  <c r="N68" i="15"/>
  <c r="M68" i="15"/>
  <c r="L68" i="15"/>
  <c r="AQ68" i="15" s="1"/>
  <c r="K68" i="15"/>
  <c r="D68" i="15"/>
  <c r="C68" i="15"/>
  <c r="AQ67" i="15"/>
  <c r="AQ66" i="15"/>
  <c r="AP65" i="15"/>
  <c r="AN65" i="15"/>
  <c r="AM65" i="15"/>
  <c r="AL65" i="15"/>
  <c r="AK65" i="15"/>
  <c r="AD65" i="15"/>
  <c r="AC65" i="15"/>
  <c r="AA65" i="15"/>
  <c r="Z65" i="15"/>
  <c r="Y65" i="15"/>
  <c r="X65" i="15"/>
  <c r="Q65" i="15"/>
  <c r="P65" i="15"/>
  <c r="N65" i="15"/>
  <c r="M65" i="15"/>
  <c r="L65" i="15"/>
  <c r="K65" i="15"/>
  <c r="D65" i="15"/>
  <c r="AQ65" i="15" s="1"/>
  <c r="C65" i="15"/>
  <c r="AQ64" i="15"/>
  <c r="AQ63" i="15"/>
  <c r="AP62" i="15"/>
  <c r="AN62" i="15"/>
  <c r="AM62" i="15"/>
  <c r="AL62" i="15"/>
  <c r="AK62" i="15"/>
  <c r="AD62" i="15"/>
  <c r="AC62" i="15"/>
  <c r="AA62" i="15"/>
  <c r="Z62" i="15"/>
  <c r="Y62" i="15"/>
  <c r="X62" i="15"/>
  <c r="Q62" i="15"/>
  <c r="P62" i="15"/>
  <c r="N62" i="15"/>
  <c r="M62" i="15"/>
  <c r="L62" i="15"/>
  <c r="K62" i="15"/>
  <c r="D62" i="15"/>
  <c r="C62" i="15"/>
  <c r="AQ62" i="15" s="1"/>
  <c r="AQ61" i="15"/>
  <c r="AQ60" i="15"/>
  <c r="AQ59" i="15"/>
  <c r="AQ58" i="15"/>
  <c r="AQ57" i="15"/>
  <c r="AQ56" i="15"/>
  <c r="AQ55" i="15"/>
  <c r="AQ54" i="15"/>
  <c r="AQ53" i="15"/>
  <c r="AO51" i="15"/>
  <c r="AN51" i="15"/>
  <c r="AM51" i="15"/>
  <c r="AL51" i="15"/>
  <c r="AK51" i="15"/>
  <c r="AJ51" i="15"/>
  <c r="AI51" i="15"/>
  <c r="AH51" i="15"/>
  <c r="AG51" i="15"/>
  <c r="AF51" i="15"/>
  <c r="AE51" i="15"/>
  <c r="AD51" i="15"/>
  <c r="AC51" i="15"/>
  <c r="AB51" i="15"/>
  <c r="AA51" i="15"/>
  <c r="Z51" i="15"/>
  <c r="Y51" i="15"/>
  <c r="X51" i="15"/>
  <c r="W51" i="15"/>
  <c r="V51" i="15"/>
  <c r="U51" i="15"/>
  <c r="T51" i="15"/>
  <c r="S51" i="15"/>
  <c r="R51" i="15"/>
  <c r="Q51" i="15"/>
  <c r="P51" i="15"/>
  <c r="O51" i="15"/>
  <c r="N51" i="15"/>
  <c r="M51" i="15"/>
  <c r="L51" i="15"/>
  <c r="K51" i="15"/>
  <c r="J51" i="15"/>
  <c r="I51" i="15"/>
  <c r="H51" i="15"/>
  <c r="G51" i="15"/>
  <c r="F51" i="15"/>
  <c r="E51" i="15"/>
  <c r="D51" i="15"/>
  <c r="C51" i="15"/>
  <c r="AQ51" i="15" s="1"/>
  <c r="AQ50" i="15"/>
  <c r="AQ49" i="15"/>
  <c r="AQ47" i="15"/>
  <c r="AQ46" i="15"/>
  <c r="AQ45" i="15"/>
  <c r="AQ44" i="15"/>
  <c r="AQ43" i="15"/>
  <c r="AQ42" i="15"/>
  <c r="AQ41" i="15"/>
  <c r="AO40" i="15"/>
  <c r="AN40" i="15"/>
  <c r="AM40" i="15"/>
  <c r="AL40" i="15"/>
  <c r="AK40" i="15"/>
  <c r="AJ40" i="15"/>
  <c r="AI40" i="15"/>
  <c r="AH40" i="15"/>
  <c r="AG40" i="15"/>
  <c r="AF40" i="15"/>
  <c r="AE40" i="15"/>
  <c r="AD40" i="15"/>
  <c r="AC40" i="15"/>
  <c r="AB40" i="15"/>
  <c r="AA40" i="15"/>
  <c r="Z40" i="15"/>
  <c r="Y40" i="15"/>
  <c r="X40" i="15"/>
  <c r="W40" i="15"/>
  <c r="V40" i="15"/>
  <c r="U40" i="15"/>
  <c r="T40" i="15"/>
  <c r="S40" i="15"/>
  <c r="R40" i="15"/>
  <c r="Q40" i="15"/>
  <c r="P40" i="15"/>
  <c r="O40" i="15"/>
  <c r="N40" i="15"/>
  <c r="M40" i="15"/>
  <c r="L40" i="15"/>
  <c r="K40" i="15"/>
  <c r="J40" i="15"/>
  <c r="AQ40" i="15" s="1"/>
  <c r="I40" i="15"/>
  <c r="H40" i="15"/>
  <c r="G40" i="15"/>
  <c r="F40" i="15"/>
  <c r="E40" i="15"/>
  <c r="D40" i="15"/>
  <c r="C40" i="15"/>
  <c r="AQ39" i="15"/>
  <c r="AQ38" i="15"/>
  <c r="AQ37" i="15"/>
  <c r="AQ36" i="15"/>
  <c r="AQ35" i="15"/>
  <c r="AQ34" i="15"/>
  <c r="AQ33" i="15"/>
  <c r="AO32" i="15"/>
  <c r="AN32" i="15"/>
  <c r="AM32" i="15"/>
  <c r="AL32" i="15"/>
  <c r="AK32" i="15"/>
  <c r="AJ32" i="15"/>
  <c r="AI32" i="15"/>
  <c r="AH32" i="15"/>
  <c r="AG32" i="15"/>
  <c r="AF32" i="15"/>
  <c r="AE32" i="15"/>
  <c r="AD32" i="15"/>
  <c r="AC32" i="15"/>
  <c r="AB32" i="15"/>
  <c r="AA32" i="15"/>
  <c r="Z32" i="15"/>
  <c r="Y32" i="15"/>
  <c r="X32" i="15"/>
  <c r="W32" i="15"/>
  <c r="V32" i="15"/>
  <c r="U32" i="15"/>
  <c r="T32" i="15"/>
  <c r="S32" i="15"/>
  <c r="R32" i="15"/>
  <c r="Q32" i="15"/>
  <c r="P32" i="15"/>
  <c r="O32" i="15"/>
  <c r="N32" i="15"/>
  <c r="M32" i="15"/>
  <c r="L32" i="15"/>
  <c r="K32" i="15"/>
  <c r="J32" i="15"/>
  <c r="I32" i="15"/>
  <c r="H32" i="15"/>
  <c r="G32" i="15"/>
  <c r="F32" i="15"/>
  <c r="E32" i="15"/>
  <c r="D32" i="15"/>
  <c r="C32" i="15"/>
  <c r="AQ32" i="15" s="1"/>
  <c r="AQ31" i="15"/>
  <c r="AO30" i="15"/>
  <c r="AN30" i="15"/>
  <c r="AM30" i="15"/>
  <c r="AL30" i="15"/>
  <c r="AK30" i="15"/>
  <c r="AJ30" i="15"/>
  <c r="AI30" i="15"/>
  <c r="AH30" i="15"/>
  <c r="AH21" i="15" s="1"/>
  <c r="AG30" i="15"/>
  <c r="AF30" i="15"/>
  <c r="AE30" i="15"/>
  <c r="AD30" i="15"/>
  <c r="AC30" i="15"/>
  <c r="AB30" i="15"/>
  <c r="AA30" i="15"/>
  <c r="Z30" i="15"/>
  <c r="Z21" i="15" s="1"/>
  <c r="Y30" i="15"/>
  <c r="X30" i="15"/>
  <c r="W30" i="15"/>
  <c r="V30" i="15"/>
  <c r="U30" i="15"/>
  <c r="T30" i="15"/>
  <c r="S30" i="15"/>
  <c r="R30" i="15"/>
  <c r="R21" i="15" s="1"/>
  <c r="Q30" i="15"/>
  <c r="P30" i="15"/>
  <c r="O30" i="15"/>
  <c r="N30" i="15"/>
  <c r="M30" i="15"/>
  <c r="L30" i="15"/>
  <c r="K30" i="15"/>
  <c r="J30" i="15"/>
  <c r="J21" i="15" s="1"/>
  <c r="I30" i="15"/>
  <c r="H30" i="15"/>
  <c r="G30" i="15"/>
  <c r="F30" i="15"/>
  <c r="E30" i="15"/>
  <c r="D30" i="15"/>
  <c r="C30" i="15"/>
  <c r="AQ29" i="15"/>
  <c r="AQ28" i="15"/>
  <c r="AQ27" i="15"/>
  <c r="AQ26" i="15"/>
  <c r="AQ25" i="15"/>
  <c r="AQ24" i="15"/>
  <c r="AQ23" i="15"/>
  <c r="AO22" i="15"/>
  <c r="AN22" i="15"/>
  <c r="AM22" i="15"/>
  <c r="AL22" i="15"/>
  <c r="AK22" i="15"/>
  <c r="AJ22" i="15"/>
  <c r="AI22" i="15"/>
  <c r="AH22" i="15"/>
  <c r="AG22" i="15"/>
  <c r="AF22" i="15"/>
  <c r="AE22" i="15"/>
  <c r="AD22" i="15"/>
  <c r="AC22" i="15"/>
  <c r="AB22" i="15"/>
  <c r="AA22" i="15"/>
  <c r="Z22" i="15"/>
  <c r="Y22" i="15"/>
  <c r="X22" i="15"/>
  <c r="W22" i="15"/>
  <c r="V22" i="15"/>
  <c r="U22" i="15"/>
  <c r="T22" i="15"/>
  <c r="S22" i="15"/>
  <c r="R22" i="15"/>
  <c r="Q22" i="15"/>
  <c r="P22" i="15"/>
  <c r="O22" i="15"/>
  <c r="N22" i="15"/>
  <c r="M22" i="15"/>
  <c r="L22" i="15"/>
  <c r="K22" i="15"/>
  <c r="J22" i="15"/>
  <c r="I22" i="15"/>
  <c r="H22" i="15"/>
  <c r="G22" i="15"/>
  <c r="F22" i="15"/>
  <c r="E22" i="15"/>
  <c r="D22" i="15"/>
  <c r="C22" i="15"/>
  <c r="AQ22" i="15" s="1"/>
  <c r="AO21" i="15"/>
  <c r="AN21" i="15"/>
  <c r="AM21" i="15"/>
  <c r="AL21" i="15"/>
  <c r="AK21" i="15"/>
  <c r="AJ21" i="15"/>
  <c r="AI21" i="15"/>
  <c r="AG21" i="15"/>
  <c r="AF21" i="15"/>
  <c r="AE21" i="15"/>
  <c r="AD21" i="15"/>
  <c r="AC21" i="15"/>
  <c r="AB21" i="15"/>
  <c r="AA21" i="15"/>
  <c r="Y21" i="15"/>
  <c r="X21" i="15"/>
  <c r="W21" i="15"/>
  <c r="V21" i="15"/>
  <c r="U21" i="15"/>
  <c r="T21" i="15"/>
  <c r="S21" i="15"/>
  <c r="Q21" i="15"/>
  <c r="P21" i="15"/>
  <c r="O21" i="15"/>
  <c r="N21" i="15"/>
  <c r="M21" i="15"/>
  <c r="L21" i="15"/>
  <c r="K21" i="15"/>
  <c r="I21" i="15"/>
  <c r="H21" i="15"/>
  <c r="G21" i="15"/>
  <c r="F21" i="15"/>
  <c r="E21" i="15"/>
  <c r="D21" i="15"/>
  <c r="C21" i="15"/>
  <c r="AQ21" i="15" s="1"/>
  <c r="AQ20" i="15"/>
  <c r="AQ19" i="15"/>
  <c r="AQ18" i="15"/>
  <c r="AQ17" i="15"/>
  <c r="AO16" i="15"/>
  <c r="AO48" i="15" s="1"/>
  <c r="AO52" i="15" s="1"/>
  <c r="AN16" i="15"/>
  <c r="AN48" i="15" s="1"/>
  <c r="AN52" i="15" s="1"/>
  <c r="AM16" i="15"/>
  <c r="AM48" i="15" s="1"/>
  <c r="AM52" i="15" s="1"/>
  <c r="AL16" i="15"/>
  <c r="AL48" i="15" s="1"/>
  <c r="AL52" i="15" s="1"/>
  <c r="AK16" i="15"/>
  <c r="AK48" i="15" s="1"/>
  <c r="AK52" i="15" s="1"/>
  <c r="AJ16" i="15"/>
  <c r="AJ48" i="15" s="1"/>
  <c r="AJ52" i="15" s="1"/>
  <c r="AI16" i="15"/>
  <c r="AI48" i="15" s="1"/>
  <c r="AI52" i="15" s="1"/>
  <c r="AH16" i="15"/>
  <c r="AH48" i="15" s="1"/>
  <c r="AH52" i="15" s="1"/>
  <c r="AG16" i="15"/>
  <c r="AG48" i="15" s="1"/>
  <c r="AG52" i="15" s="1"/>
  <c r="AF16" i="15"/>
  <c r="AF48" i="15" s="1"/>
  <c r="AF52" i="15" s="1"/>
  <c r="AE16" i="15"/>
  <c r="AE48" i="15" s="1"/>
  <c r="AE52" i="15" s="1"/>
  <c r="AD16" i="15"/>
  <c r="AD48" i="15" s="1"/>
  <c r="AD52" i="15" s="1"/>
  <c r="AC16" i="15"/>
  <c r="AC48" i="15" s="1"/>
  <c r="AC52" i="15" s="1"/>
  <c r="AB16" i="15"/>
  <c r="AB48" i="15" s="1"/>
  <c r="AB52" i="15" s="1"/>
  <c r="AA16" i="15"/>
  <c r="AA48" i="15" s="1"/>
  <c r="AA52" i="15" s="1"/>
  <c r="Z16" i="15"/>
  <c r="Z48" i="15" s="1"/>
  <c r="Z52" i="15" s="1"/>
  <c r="Y16" i="15"/>
  <c r="Y48" i="15" s="1"/>
  <c r="Y52" i="15" s="1"/>
  <c r="X16" i="15"/>
  <c r="X48" i="15" s="1"/>
  <c r="X52" i="15" s="1"/>
  <c r="W16" i="15"/>
  <c r="W48" i="15" s="1"/>
  <c r="W52" i="15" s="1"/>
  <c r="V16" i="15"/>
  <c r="V48" i="15" s="1"/>
  <c r="V52" i="15" s="1"/>
  <c r="U16" i="15"/>
  <c r="U48" i="15" s="1"/>
  <c r="U52" i="15" s="1"/>
  <c r="T16" i="15"/>
  <c r="T48" i="15" s="1"/>
  <c r="T52" i="15" s="1"/>
  <c r="S16" i="15"/>
  <c r="S48" i="15" s="1"/>
  <c r="S52" i="15" s="1"/>
  <c r="R16" i="15"/>
  <c r="R48" i="15" s="1"/>
  <c r="R52" i="15" s="1"/>
  <c r="Q16" i="15"/>
  <c r="Q48" i="15" s="1"/>
  <c r="Q52" i="15" s="1"/>
  <c r="P16" i="15"/>
  <c r="P48" i="15" s="1"/>
  <c r="P52" i="15" s="1"/>
  <c r="O16" i="15"/>
  <c r="O48" i="15" s="1"/>
  <c r="O52" i="15" s="1"/>
  <c r="N16" i="15"/>
  <c r="N48" i="15" s="1"/>
  <c r="N52" i="15" s="1"/>
  <c r="M16" i="15"/>
  <c r="M48" i="15" s="1"/>
  <c r="M52" i="15" s="1"/>
  <c r="L16" i="15"/>
  <c r="L48" i="15" s="1"/>
  <c r="L52" i="15" s="1"/>
  <c r="K16" i="15"/>
  <c r="K48" i="15" s="1"/>
  <c r="K52" i="15" s="1"/>
  <c r="J16" i="15"/>
  <c r="J48" i="15" s="1"/>
  <c r="J52" i="15" s="1"/>
  <c r="I16" i="15"/>
  <c r="I48" i="15" s="1"/>
  <c r="I52" i="15" s="1"/>
  <c r="H16" i="15"/>
  <c r="H48" i="15" s="1"/>
  <c r="H52" i="15" s="1"/>
  <c r="G16" i="15"/>
  <c r="G48" i="15" s="1"/>
  <c r="G52" i="15" s="1"/>
  <c r="F16" i="15"/>
  <c r="F48" i="15" s="1"/>
  <c r="F52" i="15" s="1"/>
  <c r="E16" i="15"/>
  <c r="E48" i="15" s="1"/>
  <c r="E52" i="15" s="1"/>
  <c r="D16" i="15"/>
  <c r="D48" i="15" s="1"/>
  <c r="D52" i="15" s="1"/>
  <c r="C16" i="15"/>
  <c r="C48" i="15" s="1"/>
  <c r="C52" i="15" l="1"/>
  <c r="AQ52" i="15" s="1"/>
  <c r="AQ48" i="15"/>
  <c r="AQ16" i="15"/>
  <c r="AQ30" i="15"/>
  <c r="C85" i="6"/>
  <c r="N20" i="4" l="1"/>
  <c r="M20" i="4"/>
  <c r="K18" i="4"/>
  <c r="J18" i="4"/>
  <c r="L18" i="4" s="1"/>
  <c r="F22" i="5" l="1"/>
  <c r="D23" i="5"/>
  <c r="K24" i="4"/>
  <c r="J24" i="4"/>
  <c r="L24" i="4" s="1"/>
  <c r="O24" i="4" s="1"/>
  <c r="I24" i="4"/>
  <c r="D25" i="4"/>
  <c r="F27" i="4" l="1"/>
  <c r="E48" i="9" l="1"/>
  <c r="E44" i="9"/>
  <c r="C93" i="6" l="1"/>
  <c r="L62" i="12"/>
  <c r="K62" i="12"/>
  <c r="D62" i="12"/>
  <c r="AP62" i="12" l="1"/>
  <c r="AN62" i="12"/>
  <c r="AM62" i="12"/>
  <c r="AL62" i="12"/>
  <c r="AK62" i="12"/>
  <c r="AD62" i="12"/>
  <c r="AC62" i="12"/>
  <c r="AA62" i="12"/>
  <c r="Z62" i="12"/>
  <c r="Y62" i="12"/>
  <c r="X62" i="12"/>
  <c r="Q62" i="12"/>
  <c r="P62" i="12"/>
  <c r="N62" i="12"/>
  <c r="M62" i="12"/>
  <c r="M62" i="6"/>
  <c r="L62" i="6"/>
  <c r="J63" i="6"/>
  <c r="G62" i="6"/>
  <c r="F62" i="6"/>
  <c r="D62" i="6"/>
  <c r="C62" i="6"/>
  <c r="C62" i="12" l="1"/>
  <c r="C68" i="12" l="1"/>
  <c r="C30" i="10" l="1"/>
  <c r="C26" i="10"/>
  <c r="C30" i="12" l="1"/>
  <c r="C16" i="12"/>
  <c r="C65" i="12" l="1"/>
  <c r="K75" i="12"/>
  <c r="C75" i="12"/>
  <c r="D75" i="12"/>
  <c r="C85" i="7" l="1"/>
  <c r="C93" i="7"/>
  <c r="D62" i="7" l="1"/>
  <c r="C62" i="7"/>
  <c r="E62" i="7" s="1"/>
  <c r="AQ62" i="12" l="1"/>
  <c r="C65" i="6" l="1"/>
  <c r="J17" i="6" l="1"/>
  <c r="I17" i="6"/>
  <c r="K17" i="6" s="1"/>
  <c r="D44" i="9" l="1"/>
  <c r="D48" i="9"/>
  <c r="E40" i="9"/>
  <c r="C44" i="9" l="1"/>
  <c r="C45" i="8"/>
  <c r="C44" i="8"/>
  <c r="F41" i="9"/>
  <c r="AO32" i="12" l="1"/>
  <c r="AO40" i="12"/>
  <c r="D40" i="12"/>
  <c r="E40" i="12"/>
  <c r="F40" i="12"/>
  <c r="G40" i="12"/>
  <c r="H40" i="12"/>
  <c r="I40" i="12"/>
  <c r="J40" i="12"/>
  <c r="K40" i="12"/>
  <c r="L40" i="12"/>
  <c r="M40" i="12"/>
  <c r="N40" i="12"/>
  <c r="O40" i="12"/>
  <c r="P40" i="12"/>
  <c r="Q40" i="12"/>
  <c r="R40" i="12"/>
  <c r="S40" i="12"/>
  <c r="T40" i="12"/>
  <c r="U40" i="12"/>
  <c r="V40" i="12"/>
  <c r="W40" i="12"/>
  <c r="X40" i="12"/>
  <c r="Y40" i="12"/>
  <c r="Z40" i="12"/>
  <c r="AA40" i="12"/>
  <c r="AB40" i="12"/>
  <c r="AC40" i="12"/>
  <c r="AD40" i="12"/>
  <c r="AE40" i="12"/>
  <c r="AF40" i="12"/>
  <c r="AG40" i="12"/>
  <c r="AH40" i="12"/>
  <c r="AI40" i="12"/>
  <c r="AJ40" i="12"/>
  <c r="AK40" i="12"/>
  <c r="AL40" i="12"/>
  <c r="AM40" i="12"/>
  <c r="AN40" i="12"/>
  <c r="D32" i="12"/>
  <c r="E32" i="12"/>
  <c r="F32" i="12"/>
  <c r="G32" i="12"/>
  <c r="H32" i="12"/>
  <c r="I32" i="12"/>
  <c r="J32" i="12"/>
  <c r="K32" i="12"/>
  <c r="L32" i="12"/>
  <c r="M32" i="12"/>
  <c r="N32" i="12"/>
  <c r="O32" i="12"/>
  <c r="P32" i="12"/>
  <c r="Q32" i="12"/>
  <c r="R32" i="12"/>
  <c r="S32" i="12"/>
  <c r="T32" i="12"/>
  <c r="U32" i="12"/>
  <c r="V32" i="12"/>
  <c r="W32" i="12"/>
  <c r="X32" i="12"/>
  <c r="Y32" i="12"/>
  <c r="Z32" i="12"/>
  <c r="AA32" i="12"/>
  <c r="AB32" i="12"/>
  <c r="AC32" i="12"/>
  <c r="AD32" i="12"/>
  <c r="AE32" i="12"/>
  <c r="AF32" i="12"/>
  <c r="AG32" i="12"/>
  <c r="AH32" i="12"/>
  <c r="AI32" i="12"/>
  <c r="AJ32" i="12"/>
  <c r="AK32" i="12"/>
  <c r="AL32" i="12"/>
  <c r="AM32" i="12"/>
  <c r="AN32" i="12"/>
  <c r="C40" i="12"/>
  <c r="C32" i="12"/>
  <c r="C22" i="12"/>
  <c r="AO22" i="12"/>
  <c r="D22" i="12"/>
  <c r="E22" i="12"/>
  <c r="F22" i="12"/>
  <c r="G22" i="12"/>
  <c r="H22" i="12"/>
  <c r="I22" i="12"/>
  <c r="J22" i="12"/>
  <c r="K22" i="12"/>
  <c r="L22" i="12"/>
  <c r="M22" i="12"/>
  <c r="N22" i="12"/>
  <c r="O22" i="12"/>
  <c r="P22" i="12"/>
  <c r="Q22" i="12"/>
  <c r="R22" i="12"/>
  <c r="S22" i="12"/>
  <c r="T22" i="12"/>
  <c r="U22" i="12"/>
  <c r="V22" i="12"/>
  <c r="W22" i="12"/>
  <c r="X22" i="12"/>
  <c r="Y22" i="12"/>
  <c r="Z22" i="12"/>
  <c r="AA22" i="12"/>
  <c r="AB22" i="12"/>
  <c r="AC22" i="12"/>
  <c r="AD22" i="12"/>
  <c r="AE22" i="12"/>
  <c r="AF22" i="12"/>
  <c r="AG22" i="12"/>
  <c r="AH22" i="12"/>
  <c r="AI22" i="12"/>
  <c r="AJ22" i="12"/>
  <c r="AK22" i="12"/>
  <c r="AL22" i="12"/>
  <c r="AM22" i="12"/>
  <c r="AN22" i="12"/>
  <c r="D85" i="7"/>
  <c r="D22" i="7"/>
  <c r="C22" i="7"/>
  <c r="E22" i="7" s="1"/>
  <c r="D32" i="7"/>
  <c r="C32" i="7"/>
  <c r="D40" i="7"/>
  <c r="C40" i="7"/>
  <c r="E40" i="7" s="1"/>
  <c r="M40" i="6"/>
  <c r="G40" i="6"/>
  <c r="L40" i="6"/>
  <c r="F40" i="6"/>
  <c r="D40" i="6"/>
  <c r="C40" i="6"/>
  <c r="E40" i="6" s="1"/>
  <c r="M32" i="6"/>
  <c r="L32" i="6"/>
  <c r="G32" i="6"/>
  <c r="F32" i="6"/>
  <c r="D32" i="6"/>
  <c r="C32" i="6"/>
  <c r="M22" i="6"/>
  <c r="L22" i="6"/>
  <c r="G22" i="6"/>
  <c r="F22" i="6"/>
  <c r="D22" i="6"/>
  <c r="C22" i="6"/>
  <c r="E32" i="7" l="1"/>
  <c r="H32" i="6"/>
  <c r="E32" i="6"/>
  <c r="C21" i="12"/>
  <c r="AQ32" i="12"/>
  <c r="AQ40" i="12"/>
  <c r="H40" i="6"/>
  <c r="AQ22" i="12"/>
  <c r="AQ46" i="12"/>
  <c r="AQ47" i="12"/>
  <c r="AQ38" i="12"/>
  <c r="AQ39" i="12"/>
  <c r="AQ28" i="12"/>
  <c r="AQ29" i="12"/>
  <c r="E47" i="7"/>
  <c r="E46" i="7"/>
  <c r="E39" i="7"/>
  <c r="E38" i="7"/>
  <c r="E29" i="7"/>
  <c r="E28" i="7"/>
  <c r="J47" i="6"/>
  <c r="I47" i="6"/>
  <c r="K47" i="6" s="1"/>
  <c r="N47" i="6" s="1"/>
  <c r="H47" i="6"/>
  <c r="E47" i="6"/>
  <c r="J46" i="6"/>
  <c r="I46" i="6"/>
  <c r="H46" i="6"/>
  <c r="E46" i="6"/>
  <c r="J39" i="6"/>
  <c r="I39" i="6"/>
  <c r="H39" i="6"/>
  <c r="E39" i="6"/>
  <c r="J38" i="6"/>
  <c r="I38" i="6"/>
  <c r="H38" i="6"/>
  <c r="E38" i="6"/>
  <c r="J28" i="6"/>
  <c r="I28" i="6"/>
  <c r="K28" i="6" s="1"/>
  <c r="N28" i="6" s="1"/>
  <c r="J27" i="6"/>
  <c r="I27" i="6"/>
  <c r="K27" i="6" s="1"/>
  <c r="J29" i="6"/>
  <c r="I29" i="6"/>
  <c r="K29" i="6" s="1"/>
  <c r="N29" i="6" s="1"/>
  <c r="H29" i="6"/>
  <c r="H28" i="6"/>
  <c r="E29" i="6"/>
  <c r="E28" i="6"/>
  <c r="C30" i="7"/>
  <c r="C21" i="7" s="1"/>
  <c r="D30" i="7"/>
  <c r="E31" i="7"/>
  <c r="E30" i="7" l="1"/>
  <c r="K38" i="6"/>
  <c r="N38" i="6" s="1"/>
  <c r="K46" i="6"/>
  <c r="N46" i="6" s="1"/>
  <c r="K39" i="6"/>
  <c r="N39" i="6" s="1"/>
  <c r="D51" i="7"/>
  <c r="C51" i="7"/>
  <c r="AQ67" i="12" l="1"/>
  <c r="AQ66" i="12"/>
  <c r="E72" i="7" l="1"/>
  <c r="J72" i="6"/>
  <c r="I72" i="6"/>
  <c r="K72" i="6" s="1"/>
  <c r="N72" i="6" s="1"/>
  <c r="H72" i="6"/>
  <c r="E72" i="6"/>
  <c r="F65" i="6" l="1"/>
  <c r="G65" i="6"/>
  <c r="D65" i="6"/>
  <c r="C30" i="6"/>
  <c r="E57" i="6" l="1"/>
  <c r="E62" i="6"/>
  <c r="AQ57" i="12"/>
  <c r="N62" i="4" l="1"/>
  <c r="N60" i="4" s="1"/>
  <c r="M62" i="4"/>
  <c r="M60" i="4" s="1"/>
  <c r="H62" i="4"/>
  <c r="G62" i="4"/>
  <c r="D62" i="4"/>
  <c r="D53" i="5"/>
  <c r="N55" i="4"/>
  <c r="M55" i="4"/>
  <c r="E32" i="5"/>
  <c r="E27" i="5" s="1"/>
  <c r="D32" i="5"/>
  <c r="D27" i="5" s="1"/>
  <c r="C48" i="9" l="1"/>
  <c r="F48" i="9" s="1"/>
  <c r="F47" i="9"/>
  <c r="F46" i="9"/>
  <c r="F43" i="9"/>
  <c r="F42" i="9"/>
  <c r="D40" i="9"/>
  <c r="C40" i="9"/>
  <c r="F39" i="9"/>
  <c r="F38" i="9"/>
  <c r="F37" i="9"/>
  <c r="F34" i="9"/>
  <c r="F33" i="9"/>
  <c r="F31" i="9"/>
  <c r="E29" i="9"/>
  <c r="D29" i="9"/>
  <c r="C29" i="9"/>
  <c r="F28" i="9"/>
  <c r="F27" i="9"/>
  <c r="F26" i="9"/>
  <c r="F29" i="9" s="1"/>
  <c r="E24" i="9"/>
  <c r="E32" i="9" s="1"/>
  <c r="E35" i="9" s="1"/>
  <c r="D24" i="9"/>
  <c r="C24" i="9"/>
  <c r="C32" i="9" s="1"/>
  <c r="C35" i="9" s="1"/>
  <c r="F23" i="9"/>
  <c r="F22" i="9"/>
  <c r="F21" i="9"/>
  <c r="E18" i="9"/>
  <c r="D18" i="9"/>
  <c r="C18" i="9"/>
  <c r="F17" i="9"/>
  <c r="F16" i="9"/>
  <c r="D32" i="9" l="1"/>
  <c r="D35" i="9" s="1"/>
  <c r="D45" i="9" s="1"/>
  <c r="F45" i="9" s="1"/>
  <c r="C45" i="9"/>
  <c r="F40" i="9"/>
  <c r="F18" i="9"/>
  <c r="E45" i="9"/>
  <c r="F24" i="9"/>
  <c r="F32" i="9" s="1"/>
  <c r="F35" i="9" s="1"/>
  <c r="F44" i="9"/>
  <c r="H44" i="8" l="1"/>
  <c r="D44" i="8"/>
  <c r="E44" i="8"/>
  <c r="F44" i="8"/>
  <c r="G44" i="8"/>
  <c r="L75" i="12"/>
  <c r="M75" i="12"/>
  <c r="N75" i="12"/>
  <c r="P75" i="12"/>
  <c r="Q75" i="12"/>
  <c r="X75" i="12"/>
  <c r="Y75" i="12"/>
  <c r="Z75" i="12"/>
  <c r="AA75" i="12"/>
  <c r="AC75" i="12"/>
  <c r="AD75" i="12"/>
  <c r="AK75" i="12"/>
  <c r="AL75" i="12"/>
  <c r="AM75" i="12"/>
  <c r="AN75" i="12"/>
  <c r="AP75" i="12"/>
  <c r="AQ74" i="12"/>
  <c r="AQ73" i="12"/>
  <c r="AQ72" i="12"/>
  <c r="AQ71" i="12"/>
  <c r="D68" i="12"/>
  <c r="K68" i="12"/>
  <c r="L68" i="12"/>
  <c r="M68" i="12"/>
  <c r="N68" i="12"/>
  <c r="P68" i="12"/>
  <c r="Q68" i="12"/>
  <c r="X68" i="12"/>
  <c r="Y68" i="12"/>
  <c r="Z68" i="12"/>
  <c r="AA68" i="12"/>
  <c r="AC68" i="12"/>
  <c r="AD68" i="12"/>
  <c r="AK68" i="12"/>
  <c r="AL68" i="12"/>
  <c r="AM68" i="12"/>
  <c r="AN68" i="12"/>
  <c r="AP68" i="12"/>
  <c r="D65" i="12"/>
  <c r="K65" i="12"/>
  <c r="L65" i="12"/>
  <c r="M65" i="12"/>
  <c r="N65" i="12"/>
  <c r="P65" i="12"/>
  <c r="Q65" i="12"/>
  <c r="X65" i="12"/>
  <c r="Y65" i="12"/>
  <c r="Z65" i="12"/>
  <c r="AA65" i="12"/>
  <c r="AC65" i="12"/>
  <c r="AD65" i="12"/>
  <c r="AK65" i="12"/>
  <c r="AL65" i="12"/>
  <c r="AM65" i="12"/>
  <c r="AN65" i="12"/>
  <c r="AP65" i="12"/>
  <c r="AQ64" i="12"/>
  <c r="AQ63" i="12"/>
  <c r="AQ61" i="12"/>
  <c r="AQ60" i="12"/>
  <c r="AQ59" i="12"/>
  <c r="AQ58" i="12"/>
  <c r="AQ56" i="12"/>
  <c r="AQ55" i="12"/>
  <c r="AQ54" i="12"/>
  <c r="AQ53" i="12"/>
  <c r="C51" i="12"/>
  <c r="D16" i="12"/>
  <c r="D30" i="12"/>
  <c r="D51" i="12"/>
  <c r="E16" i="12"/>
  <c r="E30" i="12"/>
  <c r="E51" i="12"/>
  <c r="F16" i="12"/>
  <c r="F30" i="12"/>
  <c r="F51" i="12"/>
  <c r="G16" i="12"/>
  <c r="G30" i="12"/>
  <c r="G51" i="12"/>
  <c r="H16" i="12"/>
  <c r="H30" i="12"/>
  <c r="H51" i="12"/>
  <c r="I16" i="12"/>
  <c r="I30" i="12"/>
  <c r="I51" i="12"/>
  <c r="J16" i="12"/>
  <c r="J30" i="12"/>
  <c r="J51" i="12"/>
  <c r="K16" i="12"/>
  <c r="K30" i="12"/>
  <c r="K51" i="12"/>
  <c r="L16" i="12"/>
  <c r="L30" i="12"/>
  <c r="L51" i="12"/>
  <c r="M16" i="12"/>
  <c r="M30" i="12"/>
  <c r="M51" i="12"/>
  <c r="N16" i="12"/>
  <c r="N30" i="12"/>
  <c r="N51" i="12"/>
  <c r="O16" i="12"/>
  <c r="O30" i="12"/>
  <c r="O51" i="12"/>
  <c r="P16" i="12"/>
  <c r="P30" i="12"/>
  <c r="P51" i="12"/>
  <c r="Q16" i="12"/>
  <c r="Q30" i="12"/>
  <c r="Q51" i="12"/>
  <c r="R16" i="12"/>
  <c r="R30" i="12"/>
  <c r="R21" i="12" s="1"/>
  <c r="R48" i="12" s="1"/>
  <c r="R52" i="12" s="1"/>
  <c r="R51" i="12"/>
  <c r="S16" i="12"/>
  <c r="S30" i="12"/>
  <c r="S21" i="12" s="1"/>
  <c r="S51" i="12"/>
  <c r="T16" i="12"/>
  <c r="T30" i="12"/>
  <c r="T51" i="12"/>
  <c r="U16" i="12"/>
  <c r="U30" i="12"/>
  <c r="U51" i="12"/>
  <c r="V16" i="12"/>
  <c r="V30" i="12"/>
  <c r="V51" i="12"/>
  <c r="W16" i="12"/>
  <c r="W30" i="12"/>
  <c r="W51" i="12"/>
  <c r="X16" i="12"/>
  <c r="X30" i="12"/>
  <c r="X51" i="12"/>
  <c r="Y16" i="12"/>
  <c r="Y30" i="12"/>
  <c r="Y51" i="12"/>
  <c r="Z16" i="12"/>
  <c r="Z30" i="12"/>
  <c r="Z51" i="12"/>
  <c r="AA16" i="12"/>
  <c r="AA30" i="12"/>
  <c r="AA51" i="12"/>
  <c r="AB16" i="12"/>
  <c r="AB30" i="12"/>
  <c r="AB51" i="12"/>
  <c r="AC16" i="12"/>
  <c r="AC30" i="12"/>
  <c r="AC51" i="12"/>
  <c r="AD16" i="12"/>
  <c r="AD30" i="12"/>
  <c r="AD51" i="12"/>
  <c r="AE16" i="12"/>
  <c r="AE30" i="12"/>
  <c r="AE51" i="12"/>
  <c r="AF16" i="12"/>
  <c r="AF30" i="12"/>
  <c r="AF51" i="12"/>
  <c r="AG16" i="12"/>
  <c r="AG30" i="12"/>
  <c r="AG51" i="12"/>
  <c r="AH16" i="12"/>
  <c r="AH30" i="12"/>
  <c r="AH51" i="12"/>
  <c r="AI16" i="12"/>
  <c r="AI30" i="12"/>
  <c r="AI51" i="12"/>
  <c r="AJ16" i="12"/>
  <c r="AJ30" i="12"/>
  <c r="AJ51" i="12"/>
  <c r="AK16" i="12"/>
  <c r="AK30" i="12"/>
  <c r="AK51" i="12"/>
  <c r="AL16" i="12"/>
  <c r="AL30" i="12"/>
  <c r="AL51" i="12"/>
  <c r="AM16" i="12"/>
  <c r="AM30" i="12"/>
  <c r="AM51" i="12"/>
  <c r="AN16" i="12"/>
  <c r="AN30" i="12"/>
  <c r="AN51" i="12"/>
  <c r="AO16" i="12"/>
  <c r="AO30" i="12"/>
  <c r="AO51" i="12"/>
  <c r="AQ50" i="12"/>
  <c r="AQ49" i="12"/>
  <c r="AQ45" i="12"/>
  <c r="AQ44" i="12"/>
  <c r="AQ43" i="12"/>
  <c r="AQ42" i="12"/>
  <c r="AQ41" i="12"/>
  <c r="AQ37" i="12"/>
  <c r="AQ36" i="12"/>
  <c r="AQ35" i="12"/>
  <c r="AQ34" i="12"/>
  <c r="AQ33" i="12"/>
  <c r="AQ31" i="12"/>
  <c r="AQ27" i="12"/>
  <c r="AQ26" i="12"/>
  <c r="AQ25" i="12"/>
  <c r="AQ24" i="12"/>
  <c r="AQ23" i="12"/>
  <c r="AQ20" i="12"/>
  <c r="AQ19" i="12"/>
  <c r="AQ18" i="12"/>
  <c r="AQ17" i="12"/>
  <c r="G26" i="10"/>
  <c r="F44" i="10"/>
  <c r="F93" i="5"/>
  <c r="E90" i="5"/>
  <c r="I35" i="4"/>
  <c r="I36" i="4"/>
  <c r="F35" i="4"/>
  <c r="F36" i="4"/>
  <c r="F33" i="5"/>
  <c r="F32" i="5"/>
  <c r="K33" i="4"/>
  <c r="I33" i="4"/>
  <c r="F33" i="4"/>
  <c r="D34" i="4"/>
  <c r="E29" i="4"/>
  <c r="F34" i="4"/>
  <c r="E34" i="4"/>
  <c r="F37" i="4"/>
  <c r="F112" i="5"/>
  <c r="I71" i="4"/>
  <c r="I69" i="4"/>
  <c r="I70" i="4"/>
  <c r="F71" i="4"/>
  <c r="F70" i="4"/>
  <c r="F69" i="4"/>
  <c r="I77" i="4"/>
  <c r="F77" i="4"/>
  <c r="I76" i="4"/>
  <c r="F76" i="4"/>
  <c r="K47" i="4"/>
  <c r="J47" i="4"/>
  <c r="L47" i="4" s="1"/>
  <c r="O47" i="4" s="1"/>
  <c r="I47" i="4"/>
  <c r="F47" i="4"/>
  <c r="K46" i="4"/>
  <c r="J46" i="4"/>
  <c r="L46" i="4" s="1"/>
  <c r="O46" i="4" s="1"/>
  <c r="I46" i="4"/>
  <c r="F46" i="4"/>
  <c r="E17" i="4"/>
  <c r="D17" i="4"/>
  <c r="E36" i="5"/>
  <c r="D36" i="5"/>
  <c r="D26" i="5" s="1"/>
  <c r="E92" i="7"/>
  <c r="E91" i="7"/>
  <c r="E90" i="7"/>
  <c r="E89" i="7"/>
  <c r="E87" i="7"/>
  <c r="E86" i="7"/>
  <c r="D93" i="7"/>
  <c r="E85" i="7"/>
  <c r="E84" i="7"/>
  <c r="E83" i="7"/>
  <c r="E82" i="7"/>
  <c r="E81" i="7"/>
  <c r="E77" i="7"/>
  <c r="E75" i="7"/>
  <c r="E73" i="7"/>
  <c r="E71" i="7"/>
  <c r="E70" i="7"/>
  <c r="E69" i="7"/>
  <c r="E68" i="7"/>
  <c r="E67" i="7"/>
  <c r="E66" i="7"/>
  <c r="D65" i="7"/>
  <c r="C65" i="7"/>
  <c r="E64" i="7"/>
  <c r="E63" i="7"/>
  <c r="E61" i="7"/>
  <c r="E60" i="7"/>
  <c r="E59" i="7"/>
  <c r="E58" i="7"/>
  <c r="E57" i="7"/>
  <c r="E56" i="7"/>
  <c r="E55" i="7"/>
  <c r="E54" i="7"/>
  <c r="E53" i="7"/>
  <c r="E51" i="7"/>
  <c r="E50" i="7"/>
  <c r="E49" i="7"/>
  <c r="E45" i="7"/>
  <c r="E44" i="7"/>
  <c r="E43" i="7"/>
  <c r="E42" i="7"/>
  <c r="E41" i="7"/>
  <c r="E37" i="7"/>
  <c r="E36" i="7"/>
  <c r="E35" i="7"/>
  <c r="E34" i="7"/>
  <c r="E33" i="7"/>
  <c r="E27" i="7"/>
  <c r="E26" i="7"/>
  <c r="E25" i="7"/>
  <c r="E24" i="7"/>
  <c r="E23" i="7"/>
  <c r="E20" i="7"/>
  <c r="E19" i="7"/>
  <c r="E18" i="7"/>
  <c r="E17" i="7"/>
  <c r="D16" i="7"/>
  <c r="C16" i="7"/>
  <c r="J92" i="6"/>
  <c r="I92" i="6"/>
  <c r="H92" i="6"/>
  <c r="E92" i="6"/>
  <c r="J91" i="6"/>
  <c r="I91" i="6"/>
  <c r="H91" i="6"/>
  <c r="E91" i="6"/>
  <c r="J90" i="6"/>
  <c r="I90" i="6"/>
  <c r="H90" i="6"/>
  <c r="E90" i="6"/>
  <c r="J89" i="6"/>
  <c r="I89" i="6"/>
  <c r="K89" i="6" s="1"/>
  <c r="N89" i="6" s="1"/>
  <c r="H89" i="6"/>
  <c r="E89" i="6"/>
  <c r="J87" i="6"/>
  <c r="I87" i="6"/>
  <c r="H87" i="6"/>
  <c r="E87" i="6"/>
  <c r="J86" i="6"/>
  <c r="I86" i="6"/>
  <c r="K86" i="6" s="1"/>
  <c r="N86" i="6" s="1"/>
  <c r="H86" i="6"/>
  <c r="E86" i="6"/>
  <c r="M85" i="6"/>
  <c r="M93" i="6" s="1"/>
  <c r="L85" i="6"/>
  <c r="L93" i="6" s="1"/>
  <c r="G85" i="6"/>
  <c r="G93" i="6" s="1"/>
  <c r="F85" i="6"/>
  <c r="F93" i="6" s="1"/>
  <c r="D85" i="6"/>
  <c r="D93" i="6" s="1"/>
  <c r="J84" i="6"/>
  <c r="I84" i="6"/>
  <c r="H84" i="6"/>
  <c r="E84" i="6"/>
  <c r="J83" i="6"/>
  <c r="I83" i="6"/>
  <c r="H83" i="6"/>
  <c r="E83" i="6"/>
  <c r="J82" i="6"/>
  <c r="I82" i="6"/>
  <c r="H82" i="6"/>
  <c r="E82" i="6"/>
  <c r="J81" i="6"/>
  <c r="I81" i="6"/>
  <c r="H81" i="6"/>
  <c r="E81" i="6"/>
  <c r="J77" i="6"/>
  <c r="I77" i="6"/>
  <c r="H77" i="6"/>
  <c r="E77" i="6"/>
  <c r="J75" i="6"/>
  <c r="I75" i="6"/>
  <c r="H75" i="6"/>
  <c r="E75" i="6"/>
  <c r="J73" i="6"/>
  <c r="I73" i="6"/>
  <c r="H73" i="6"/>
  <c r="E73" i="6"/>
  <c r="J71" i="6"/>
  <c r="I71" i="6"/>
  <c r="H71" i="6"/>
  <c r="E71" i="6"/>
  <c r="J70" i="6"/>
  <c r="I70" i="6"/>
  <c r="H70" i="6"/>
  <c r="E70" i="6"/>
  <c r="J69" i="6"/>
  <c r="I69" i="6"/>
  <c r="H69" i="6"/>
  <c r="E69" i="6"/>
  <c r="J68" i="6"/>
  <c r="I68" i="6"/>
  <c r="H68" i="6"/>
  <c r="E68" i="6"/>
  <c r="J67" i="6"/>
  <c r="I67" i="6"/>
  <c r="H67" i="6"/>
  <c r="E67" i="6"/>
  <c r="J66" i="6"/>
  <c r="I66" i="6"/>
  <c r="H66" i="6"/>
  <c r="E66" i="6"/>
  <c r="M65" i="6"/>
  <c r="L65" i="6"/>
  <c r="E65" i="6"/>
  <c r="J64" i="6"/>
  <c r="J65" i="6" s="1"/>
  <c r="I64" i="6"/>
  <c r="H64" i="6"/>
  <c r="E64" i="6"/>
  <c r="I63" i="6"/>
  <c r="H63" i="6"/>
  <c r="E63" i="6"/>
  <c r="H62" i="6"/>
  <c r="J61" i="6"/>
  <c r="I61" i="6"/>
  <c r="H61" i="6"/>
  <c r="E61" i="6"/>
  <c r="J60" i="6"/>
  <c r="I60" i="6"/>
  <c r="H60" i="6"/>
  <c r="E60" i="6"/>
  <c r="J59" i="6"/>
  <c r="I59" i="6"/>
  <c r="H59" i="6"/>
  <c r="E59" i="6"/>
  <c r="J58" i="6"/>
  <c r="I58" i="6"/>
  <c r="H58" i="6"/>
  <c r="E58" i="6"/>
  <c r="J57" i="6"/>
  <c r="I57" i="6"/>
  <c r="H57" i="6"/>
  <c r="J56" i="6"/>
  <c r="I56" i="6"/>
  <c r="H56" i="6"/>
  <c r="E56" i="6"/>
  <c r="J55" i="6"/>
  <c r="I55" i="6"/>
  <c r="H55" i="6"/>
  <c r="E55" i="6"/>
  <c r="J54" i="6"/>
  <c r="I54" i="6"/>
  <c r="H54" i="6"/>
  <c r="E54" i="6"/>
  <c r="J53" i="6"/>
  <c r="I53" i="6"/>
  <c r="I62" i="6" s="1"/>
  <c r="H53" i="6"/>
  <c r="E53" i="6"/>
  <c r="M51" i="6"/>
  <c r="L51" i="6"/>
  <c r="G51" i="6"/>
  <c r="F51" i="6"/>
  <c r="D51" i="6"/>
  <c r="C51" i="6"/>
  <c r="J50" i="6"/>
  <c r="I50" i="6"/>
  <c r="H50" i="6"/>
  <c r="E50" i="6"/>
  <c r="J49" i="6"/>
  <c r="I49" i="6"/>
  <c r="H49" i="6"/>
  <c r="E49" i="6"/>
  <c r="J45" i="6"/>
  <c r="I45" i="6"/>
  <c r="H45" i="6"/>
  <c r="E45" i="6"/>
  <c r="J44" i="6"/>
  <c r="I44" i="6"/>
  <c r="H44" i="6"/>
  <c r="E44" i="6"/>
  <c r="J43" i="6"/>
  <c r="I43" i="6"/>
  <c r="H43" i="6"/>
  <c r="E43" i="6"/>
  <c r="J42" i="6"/>
  <c r="K42" i="6" s="1"/>
  <c r="N42" i="6" s="1"/>
  <c r="I42" i="6"/>
  <c r="H42" i="6"/>
  <c r="E42" i="6"/>
  <c r="J41" i="6"/>
  <c r="J40" i="6" s="1"/>
  <c r="I41" i="6"/>
  <c r="I40" i="6" s="1"/>
  <c r="H41" i="6"/>
  <c r="E41" i="6"/>
  <c r="J37" i="6"/>
  <c r="I37" i="6"/>
  <c r="H37" i="6"/>
  <c r="E37" i="6"/>
  <c r="J36" i="6"/>
  <c r="I36" i="6"/>
  <c r="H36" i="6"/>
  <c r="E36" i="6"/>
  <c r="J35" i="6"/>
  <c r="I35" i="6"/>
  <c r="H35" i="6"/>
  <c r="E35" i="6"/>
  <c r="J34" i="6"/>
  <c r="I34" i="6"/>
  <c r="H34" i="6"/>
  <c r="E34" i="6"/>
  <c r="J33" i="6"/>
  <c r="J32" i="6" s="1"/>
  <c r="I33" i="6"/>
  <c r="H33" i="6"/>
  <c r="E33" i="6"/>
  <c r="J31" i="6"/>
  <c r="J30" i="6" s="1"/>
  <c r="I31" i="6"/>
  <c r="I30" i="6" s="1"/>
  <c r="H31" i="6"/>
  <c r="E31" i="6"/>
  <c r="M30" i="6"/>
  <c r="L30" i="6"/>
  <c r="G30" i="6"/>
  <c r="F30" i="6"/>
  <c r="D30" i="6"/>
  <c r="N27" i="6"/>
  <c r="H27" i="6"/>
  <c r="E27" i="6"/>
  <c r="J26" i="6"/>
  <c r="I26" i="6"/>
  <c r="H26" i="6"/>
  <c r="E26" i="6"/>
  <c r="J25" i="6"/>
  <c r="I25" i="6"/>
  <c r="H25" i="6"/>
  <c r="E25" i="6"/>
  <c r="J24" i="6"/>
  <c r="I24" i="6"/>
  <c r="H24" i="6"/>
  <c r="E24" i="6"/>
  <c r="J23" i="6"/>
  <c r="I23" i="6"/>
  <c r="H23" i="6"/>
  <c r="E23" i="6"/>
  <c r="J20" i="6"/>
  <c r="I20" i="6"/>
  <c r="H20" i="6"/>
  <c r="E20" i="6"/>
  <c r="J19" i="6"/>
  <c r="I19" i="6"/>
  <c r="H19" i="6"/>
  <c r="E19" i="6"/>
  <c r="J18" i="6"/>
  <c r="I18" i="6"/>
  <c r="H18" i="6"/>
  <c r="E18" i="6"/>
  <c r="H17" i="6"/>
  <c r="E17" i="6"/>
  <c r="M16" i="6"/>
  <c r="L16" i="6"/>
  <c r="G16" i="6"/>
  <c r="F16" i="6"/>
  <c r="D16" i="6"/>
  <c r="C16" i="6"/>
  <c r="I65" i="6"/>
  <c r="E48" i="11"/>
  <c r="D48" i="11"/>
  <c r="C48" i="11"/>
  <c r="F47" i="11"/>
  <c r="F46" i="11"/>
  <c r="E44" i="11"/>
  <c r="D44" i="11"/>
  <c r="C44" i="11"/>
  <c r="F44" i="11" s="1"/>
  <c r="F43" i="11"/>
  <c r="F42" i="11"/>
  <c r="E41" i="11"/>
  <c r="D41" i="11"/>
  <c r="C41" i="11"/>
  <c r="F40" i="11"/>
  <c r="F39" i="11"/>
  <c r="F41" i="11"/>
  <c r="F36" i="11"/>
  <c r="F35" i="11"/>
  <c r="F33" i="11"/>
  <c r="F32" i="11"/>
  <c r="E30" i="11"/>
  <c r="D30" i="11"/>
  <c r="C30" i="11"/>
  <c r="F29" i="11"/>
  <c r="F28" i="11"/>
  <c r="F27" i="11"/>
  <c r="F26" i="11"/>
  <c r="E24" i="11"/>
  <c r="E34" i="11"/>
  <c r="E37" i="11" s="1"/>
  <c r="E45" i="11" s="1"/>
  <c r="D24" i="11"/>
  <c r="C24" i="11"/>
  <c r="F23" i="11"/>
  <c r="F22" i="11"/>
  <c r="F21" i="11"/>
  <c r="E18" i="11"/>
  <c r="D18" i="11"/>
  <c r="C18" i="11"/>
  <c r="F18" i="11" s="1"/>
  <c r="F45" i="11" s="1"/>
  <c r="F17" i="11"/>
  <c r="F16" i="11"/>
  <c r="G44" i="10"/>
  <c r="E44" i="10"/>
  <c r="D44" i="10"/>
  <c r="C44" i="10"/>
  <c r="H43" i="10"/>
  <c r="H42" i="10"/>
  <c r="G40" i="10"/>
  <c r="F40" i="10"/>
  <c r="E40" i="10"/>
  <c r="D40" i="10"/>
  <c r="C40" i="10"/>
  <c r="H39" i="10"/>
  <c r="H38" i="10"/>
  <c r="G37" i="10"/>
  <c r="F37" i="10"/>
  <c r="E37" i="10"/>
  <c r="D37" i="10"/>
  <c r="C37" i="10"/>
  <c r="H36" i="10"/>
  <c r="H35" i="10"/>
  <c r="H32" i="10"/>
  <c r="H31" i="10"/>
  <c r="H29" i="10"/>
  <c r="H28" i="10"/>
  <c r="H27" i="10"/>
  <c r="G30" i="10"/>
  <c r="G33" i="10"/>
  <c r="F26" i="10"/>
  <c r="F30" i="10"/>
  <c r="F33" i="10"/>
  <c r="E26" i="10"/>
  <c r="E30" i="10"/>
  <c r="E33" i="10"/>
  <c r="D26" i="10"/>
  <c r="D30" i="10"/>
  <c r="D33" i="10"/>
  <c r="H25" i="10"/>
  <c r="H24" i="10"/>
  <c r="H23" i="10"/>
  <c r="H22" i="10"/>
  <c r="G20" i="10"/>
  <c r="F20" i="10"/>
  <c r="E20" i="10"/>
  <c r="D20" i="10"/>
  <c r="C20" i="10"/>
  <c r="H19" i="10"/>
  <c r="H18" i="10"/>
  <c r="H48" i="8"/>
  <c r="G48" i="8"/>
  <c r="F48" i="8"/>
  <c r="E48" i="8"/>
  <c r="D48" i="8"/>
  <c r="C48" i="8"/>
  <c r="I47" i="8"/>
  <c r="I46" i="8"/>
  <c r="I43" i="8"/>
  <c r="I42" i="8"/>
  <c r="I41" i="8"/>
  <c r="H40" i="8"/>
  <c r="G40" i="8"/>
  <c r="F40" i="8"/>
  <c r="E40" i="8"/>
  <c r="D40" i="8"/>
  <c r="C40" i="8"/>
  <c r="I39" i="8"/>
  <c r="I38" i="8"/>
  <c r="I37" i="8"/>
  <c r="I34" i="8"/>
  <c r="I33" i="8"/>
  <c r="I31" i="8"/>
  <c r="H30" i="8"/>
  <c r="H32" i="8"/>
  <c r="H35" i="8"/>
  <c r="G30" i="8"/>
  <c r="G32" i="8"/>
  <c r="G35" i="8"/>
  <c r="F30" i="8"/>
  <c r="E30" i="8"/>
  <c r="E32" i="8"/>
  <c r="E35" i="8"/>
  <c r="D30" i="8"/>
  <c r="D32" i="8"/>
  <c r="D35" i="8"/>
  <c r="C30" i="8"/>
  <c r="C32" i="8"/>
  <c r="I29" i="8"/>
  <c r="I28" i="8"/>
  <c r="I27" i="8"/>
  <c r="I26" i="8"/>
  <c r="I25" i="8"/>
  <c r="I24" i="8"/>
  <c r="I22" i="8"/>
  <c r="H20" i="8"/>
  <c r="G20" i="8"/>
  <c r="F20" i="8"/>
  <c r="E20" i="8"/>
  <c r="D20" i="8"/>
  <c r="C20" i="8"/>
  <c r="I19" i="8"/>
  <c r="I18" i="8"/>
  <c r="I44" i="8"/>
  <c r="I48" i="8"/>
  <c r="G45" i="8"/>
  <c r="H40" i="10"/>
  <c r="C34" i="11"/>
  <c r="C37" i="11" s="1"/>
  <c r="C45" i="11" s="1"/>
  <c r="D41" i="10"/>
  <c r="H37" i="10"/>
  <c r="D45" i="8"/>
  <c r="G41" i="10"/>
  <c r="E41" i="10"/>
  <c r="H44" i="10"/>
  <c r="I20" i="8"/>
  <c r="I40" i="8"/>
  <c r="D34" i="11"/>
  <c r="D37" i="11" s="1"/>
  <c r="D45" i="11" s="1"/>
  <c r="F30" i="11"/>
  <c r="F24" i="11"/>
  <c r="F34" i="11" s="1"/>
  <c r="F37" i="11" s="1"/>
  <c r="E45" i="8"/>
  <c r="I30" i="8"/>
  <c r="H26" i="10"/>
  <c r="C35" i="8"/>
  <c r="H45" i="8"/>
  <c r="F41" i="10"/>
  <c r="H20" i="10"/>
  <c r="F32" i="8"/>
  <c r="F35" i="8"/>
  <c r="F45" i="8"/>
  <c r="I32" i="8"/>
  <c r="I35" i="8"/>
  <c r="I45" i="8"/>
  <c r="H30" i="10"/>
  <c r="C33" i="10"/>
  <c r="H33" i="10" s="1"/>
  <c r="K124" i="4"/>
  <c r="J124" i="4"/>
  <c r="I124" i="4"/>
  <c r="F124" i="4"/>
  <c r="K123" i="4"/>
  <c r="J123" i="4"/>
  <c r="I123" i="4"/>
  <c r="F123" i="4"/>
  <c r="K122" i="4"/>
  <c r="J122" i="4"/>
  <c r="L122" i="4" s="1"/>
  <c r="O122" i="4" s="1"/>
  <c r="I122" i="4"/>
  <c r="F122" i="4"/>
  <c r="K121" i="4"/>
  <c r="J121" i="4"/>
  <c r="I121" i="4"/>
  <c r="F121" i="4"/>
  <c r="K120" i="4"/>
  <c r="J120" i="4"/>
  <c r="I120" i="4"/>
  <c r="F120" i="4"/>
  <c r="K119" i="4"/>
  <c r="J119" i="4"/>
  <c r="I119" i="4"/>
  <c r="F119" i="4"/>
  <c r="K118" i="4"/>
  <c r="J118" i="4"/>
  <c r="I118" i="4"/>
  <c r="F118" i="4"/>
  <c r="K117" i="4"/>
  <c r="J117" i="4"/>
  <c r="L117" i="4" s="1"/>
  <c r="O117" i="4" s="1"/>
  <c r="I117" i="4"/>
  <c r="F117" i="4"/>
  <c r="K116" i="4"/>
  <c r="J116" i="4"/>
  <c r="I116" i="4"/>
  <c r="F116" i="4"/>
  <c r="K115" i="4"/>
  <c r="K114" i="4" s="1"/>
  <c r="J115" i="4"/>
  <c r="L115" i="4" s="1"/>
  <c r="O115" i="4" s="1"/>
  <c r="I115" i="4"/>
  <c r="F115" i="4"/>
  <c r="N114" i="4"/>
  <c r="N111" i="4"/>
  <c r="M114" i="4"/>
  <c r="M111" i="4" s="1"/>
  <c r="H114" i="4"/>
  <c r="G114" i="4"/>
  <c r="I114" i="4"/>
  <c r="E114" i="4"/>
  <c r="D114" i="4"/>
  <c r="D111" i="4" s="1"/>
  <c r="F111" i="4" s="1"/>
  <c r="K113" i="4"/>
  <c r="J113" i="4"/>
  <c r="L113" i="4" s="1"/>
  <c r="O113" i="4" s="1"/>
  <c r="I113" i="4"/>
  <c r="F113" i="4"/>
  <c r="K112" i="4"/>
  <c r="J112" i="4"/>
  <c r="I112" i="4"/>
  <c r="F112" i="4"/>
  <c r="H111" i="4"/>
  <c r="E111" i="4"/>
  <c r="K110" i="4"/>
  <c r="J110" i="4"/>
  <c r="L110" i="4" s="1"/>
  <c r="O110" i="4" s="1"/>
  <c r="I110" i="4"/>
  <c r="F110" i="4"/>
  <c r="K109" i="4"/>
  <c r="K106" i="4" s="1"/>
  <c r="J109" i="4"/>
  <c r="I109" i="4"/>
  <c r="F109" i="4"/>
  <c r="K108" i="4"/>
  <c r="J108" i="4"/>
  <c r="L108" i="4"/>
  <c r="O108" i="4" s="1"/>
  <c r="I108" i="4"/>
  <c r="F108" i="4"/>
  <c r="K107" i="4"/>
  <c r="J107" i="4"/>
  <c r="L107" i="4" s="1"/>
  <c r="O107" i="4" s="1"/>
  <c r="I107" i="4"/>
  <c r="F107" i="4"/>
  <c r="N106" i="4"/>
  <c r="N105" i="4" s="1"/>
  <c r="M106" i="4"/>
  <c r="H106" i="4"/>
  <c r="H105" i="4" s="1"/>
  <c r="G106" i="4"/>
  <c r="I106" i="4" s="1"/>
  <c r="E106" i="4"/>
  <c r="D106" i="4"/>
  <c r="K102" i="4"/>
  <c r="J102" i="4"/>
  <c r="I102" i="4"/>
  <c r="F102" i="4"/>
  <c r="K101" i="4"/>
  <c r="J101" i="4"/>
  <c r="L101" i="4" s="1"/>
  <c r="O101" i="4" s="1"/>
  <c r="I101" i="4"/>
  <c r="F101" i="4"/>
  <c r="K100" i="4"/>
  <c r="J100" i="4"/>
  <c r="I100" i="4"/>
  <c r="F100" i="4"/>
  <c r="K99" i="4"/>
  <c r="J99" i="4"/>
  <c r="L99" i="4" s="1"/>
  <c r="O99" i="4" s="1"/>
  <c r="I99" i="4"/>
  <c r="F99" i="4"/>
  <c r="K98" i="4"/>
  <c r="J98" i="4"/>
  <c r="I98" i="4"/>
  <c r="F98" i="4"/>
  <c r="N97" i="4"/>
  <c r="M97" i="4"/>
  <c r="H97" i="4"/>
  <c r="G97" i="4"/>
  <c r="E97" i="4"/>
  <c r="D97" i="4"/>
  <c r="K96" i="4"/>
  <c r="J96" i="4"/>
  <c r="L96" i="4" s="1"/>
  <c r="O96" i="4" s="1"/>
  <c r="I96" i="4"/>
  <c r="F96" i="4"/>
  <c r="K95" i="4"/>
  <c r="J95" i="4"/>
  <c r="I95" i="4"/>
  <c r="F95" i="4"/>
  <c r="K94" i="4"/>
  <c r="J94" i="4"/>
  <c r="L94" i="4" s="1"/>
  <c r="O94" i="4" s="1"/>
  <c r="I94" i="4"/>
  <c r="F94" i="4"/>
  <c r="K93" i="4"/>
  <c r="J93" i="4"/>
  <c r="I93" i="4"/>
  <c r="F93" i="4"/>
  <c r="N92" i="4"/>
  <c r="M92" i="4"/>
  <c r="H92" i="4"/>
  <c r="G92" i="4"/>
  <c r="I92" i="4" s="1"/>
  <c r="E92" i="4"/>
  <c r="D92" i="4"/>
  <c r="F92" i="4" s="1"/>
  <c r="K91" i="4"/>
  <c r="J91" i="4"/>
  <c r="I91" i="4"/>
  <c r="F91" i="4"/>
  <c r="K90" i="4"/>
  <c r="L90" i="4" s="1"/>
  <c r="O90" i="4" s="1"/>
  <c r="J90" i="4"/>
  <c r="I90" i="4"/>
  <c r="F90" i="4"/>
  <c r="K89" i="4"/>
  <c r="J89" i="4"/>
  <c r="I89" i="4"/>
  <c r="F89" i="4"/>
  <c r="K88" i="4"/>
  <c r="L88" i="4" s="1"/>
  <c r="O88" i="4" s="1"/>
  <c r="J88" i="4"/>
  <c r="I88" i="4"/>
  <c r="F88" i="4"/>
  <c r="K87" i="4"/>
  <c r="J87" i="4"/>
  <c r="I87" i="4"/>
  <c r="F87" i="4"/>
  <c r="K86" i="4"/>
  <c r="J86" i="4"/>
  <c r="I86" i="4"/>
  <c r="F86" i="4"/>
  <c r="K85" i="4"/>
  <c r="J85" i="4"/>
  <c r="I85" i="4"/>
  <c r="F85" i="4"/>
  <c r="K84" i="4"/>
  <c r="K83" i="4" s="1"/>
  <c r="K80" i="4" s="1"/>
  <c r="K79" i="4" s="1"/>
  <c r="J84" i="4"/>
  <c r="I84" i="4"/>
  <c r="F84" i="4"/>
  <c r="N83" i="4"/>
  <c r="N80" i="4"/>
  <c r="N79" i="4" s="1"/>
  <c r="M83" i="4"/>
  <c r="M80" i="4" s="1"/>
  <c r="M79" i="4" s="1"/>
  <c r="M103" i="4" s="1"/>
  <c r="H83" i="4"/>
  <c r="H80" i="4" s="1"/>
  <c r="G83" i="4"/>
  <c r="E83" i="4"/>
  <c r="D83" i="4"/>
  <c r="K82" i="4"/>
  <c r="J82" i="4"/>
  <c r="I82" i="4"/>
  <c r="F82" i="4"/>
  <c r="K81" i="4"/>
  <c r="J81" i="4"/>
  <c r="I81" i="4"/>
  <c r="F81" i="4"/>
  <c r="G80" i="4"/>
  <c r="E80" i="4"/>
  <c r="E79" i="4" s="1"/>
  <c r="K78" i="4"/>
  <c r="J78" i="4"/>
  <c r="L78" i="4" s="1"/>
  <c r="O78" i="4" s="1"/>
  <c r="I78" i="4"/>
  <c r="F78" i="4"/>
  <c r="K77" i="4"/>
  <c r="J77" i="4"/>
  <c r="L77" i="4" s="1"/>
  <c r="O77" i="4" s="1"/>
  <c r="K76" i="4"/>
  <c r="J76" i="4"/>
  <c r="L76" i="4" s="1"/>
  <c r="O76" i="4" s="1"/>
  <c r="N75" i="4"/>
  <c r="M75" i="4"/>
  <c r="H75" i="4"/>
  <c r="G75" i="4"/>
  <c r="E75" i="4"/>
  <c r="D75" i="4"/>
  <c r="K74" i="4"/>
  <c r="J74" i="4"/>
  <c r="I74" i="4"/>
  <c r="F74" i="4"/>
  <c r="K73" i="4"/>
  <c r="J73" i="4"/>
  <c r="I73" i="4"/>
  <c r="F73" i="4"/>
  <c r="N72" i="4"/>
  <c r="M72" i="4"/>
  <c r="H72" i="4"/>
  <c r="G72" i="4"/>
  <c r="I72" i="4" s="1"/>
  <c r="E72" i="4"/>
  <c r="D72" i="4"/>
  <c r="K71" i="4"/>
  <c r="J71" i="4"/>
  <c r="L71" i="4" s="1"/>
  <c r="O71" i="4" s="1"/>
  <c r="K70" i="4"/>
  <c r="J70" i="4"/>
  <c r="L70" i="4" s="1"/>
  <c r="O70" i="4" s="1"/>
  <c r="K69" i="4"/>
  <c r="J69" i="4"/>
  <c r="L69" i="4" s="1"/>
  <c r="O69" i="4" s="1"/>
  <c r="N68" i="4"/>
  <c r="M68" i="4"/>
  <c r="H68" i="4"/>
  <c r="G68" i="4"/>
  <c r="E68" i="4"/>
  <c r="D68" i="4"/>
  <c r="F68" i="4" s="1"/>
  <c r="K65" i="4"/>
  <c r="J65" i="4"/>
  <c r="L65" i="4" s="1"/>
  <c r="O65" i="4" s="1"/>
  <c r="I65" i="4"/>
  <c r="F65" i="4"/>
  <c r="K64" i="4"/>
  <c r="J64" i="4"/>
  <c r="I64" i="4"/>
  <c r="F64" i="4"/>
  <c r="K63" i="4"/>
  <c r="J63" i="4"/>
  <c r="L63" i="4" s="1"/>
  <c r="O63" i="4" s="1"/>
  <c r="I63" i="4"/>
  <c r="F63" i="4"/>
  <c r="H60" i="4"/>
  <c r="G60" i="4"/>
  <c r="E62" i="4"/>
  <c r="E60" i="4"/>
  <c r="D60" i="4"/>
  <c r="K61" i="4"/>
  <c r="L61" i="4" s="1"/>
  <c r="O61" i="4" s="1"/>
  <c r="J61" i="4"/>
  <c r="I61" i="4"/>
  <c r="F61" i="4"/>
  <c r="K59" i="4"/>
  <c r="J59" i="4"/>
  <c r="I59" i="4"/>
  <c r="F59" i="4"/>
  <c r="K58" i="4"/>
  <c r="L58" i="4" s="1"/>
  <c r="O58" i="4" s="1"/>
  <c r="J58" i="4"/>
  <c r="I58" i="4"/>
  <c r="F58" i="4"/>
  <c r="K57" i="4"/>
  <c r="J57" i="4"/>
  <c r="I57" i="4"/>
  <c r="F57" i="4"/>
  <c r="K56" i="4"/>
  <c r="K55" i="4" s="1"/>
  <c r="J56" i="4"/>
  <c r="I56" i="4"/>
  <c r="F56" i="4"/>
  <c r="H55" i="4"/>
  <c r="G55" i="4"/>
  <c r="E55" i="4"/>
  <c r="D55" i="4"/>
  <c r="K54" i="4"/>
  <c r="L54" i="4" s="1"/>
  <c r="O54" i="4" s="1"/>
  <c r="J54" i="4"/>
  <c r="I54" i="4"/>
  <c r="F54" i="4"/>
  <c r="K53" i="4"/>
  <c r="L53" i="4" s="1"/>
  <c r="O53" i="4" s="1"/>
  <c r="J53" i="4"/>
  <c r="I53" i="4"/>
  <c r="F53" i="4"/>
  <c r="K52" i="4"/>
  <c r="K51" i="4" s="1"/>
  <c r="L51" i="4" s="1"/>
  <c r="O51" i="4" s="1"/>
  <c r="J52" i="4"/>
  <c r="L52" i="4" s="1"/>
  <c r="O52" i="4" s="1"/>
  <c r="I52" i="4"/>
  <c r="F52" i="4"/>
  <c r="N51" i="4"/>
  <c r="M51" i="4"/>
  <c r="H51" i="4"/>
  <c r="G51" i="4"/>
  <c r="I51" i="4" s="1"/>
  <c r="E51" i="4"/>
  <c r="F51" i="4" s="1"/>
  <c r="D51" i="4"/>
  <c r="K50" i="4"/>
  <c r="J50" i="4"/>
  <c r="I50" i="4"/>
  <c r="F50" i="4"/>
  <c r="K49" i="4"/>
  <c r="J49" i="4"/>
  <c r="L49" i="4" s="1"/>
  <c r="O49" i="4" s="1"/>
  <c r="I49" i="4"/>
  <c r="F49" i="4"/>
  <c r="N48" i="4"/>
  <c r="M48" i="4"/>
  <c r="H48" i="4"/>
  <c r="G48" i="4"/>
  <c r="E48" i="4"/>
  <c r="D48" i="4"/>
  <c r="F48" i="4" s="1"/>
  <c r="N45" i="4"/>
  <c r="M45" i="4"/>
  <c r="H45" i="4"/>
  <c r="G45" i="4"/>
  <c r="E45" i="4"/>
  <c r="D45" i="4"/>
  <c r="F45" i="4" s="1"/>
  <c r="K44" i="4"/>
  <c r="L44" i="4" s="1"/>
  <c r="O44" i="4" s="1"/>
  <c r="J44" i="4"/>
  <c r="I44" i="4"/>
  <c r="F44" i="4"/>
  <c r="K43" i="4"/>
  <c r="J43" i="4"/>
  <c r="I43" i="4"/>
  <c r="F43" i="4"/>
  <c r="N42" i="4"/>
  <c r="M42" i="4"/>
  <c r="H42" i="4"/>
  <c r="G42" i="4"/>
  <c r="E42" i="4"/>
  <c r="D42" i="4"/>
  <c r="K41" i="4"/>
  <c r="J41" i="4"/>
  <c r="I41" i="4"/>
  <c r="F41" i="4"/>
  <c r="K40" i="4"/>
  <c r="J40" i="4"/>
  <c r="I40" i="4"/>
  <c r="F40" i="4"/>
  <c r="K39" i="4"/>
  <c r="K38" i="4" s="1"/>
  <c r="J39" i="4"/>
  <c r="I39" i="4"/>
  <c r="F39" i="4"/>
  <c r="N38" i="4"/>
  <c r="M38" i="4"/>
  <c r="H38" i="4"/>
  <c r="G38" i="4"/>
  <c r="E38" i="4"/>
  <c r="E28" i="4" s="1"/>
  <c r="D38" i="4"/>
  <c r="K37" i="4"/>
  <c r="J37" i="4"/>
  <c r="I37" i="4"/>
  <c r="K36" i="4"/>
  <c r="J36" i="4"/>
  <c r="K35" i="4"/>
  <c r="J35" i="4"/>
  <c r="L35" i="4" s="1"/>
  <c r="O35" i="4" s="1"/>
  <c r="N34" i="4"/>
  <c r="N29" i="4" s="1"/>
  <c r="N28" i="4" s="1"/>
  <c r="M34" i="4"/>
  <c r="M29" i="4" s="1"/>
  <c r="M28" i="4" s="1"/>
  <c r="H34" i="4"/>
  <c r="H29" i="4" s="1"/>
  <c r="H28" i="4" s="1"/>
  <c r="G34" i="4"/>
  <c r="G29" i="4" s="1"/>
  <c r="G28" i="4" s="1"/>
  <c r="D29" i="4"/>
  <c r="F29" i="4" s="1"/>
  <c r="J33" i="4"/>
  <c r="K32" i="4"/>
  <c r="J32" i="4"/>
  <c r="L32" i="4" s="1"/>
  <c r="O32" i="4" s="1"/>
  <c r="I32" i="4"/>
  <c r="F32" i="4"/>
  <c r="K31" i="4"/>
  <c r="J31" i="4"/>
  <c r="I31" i="4"/>
  <c r="F31" i="4"/>
  <c r="K30" i="4"/>
  <c r="J30" i="4"/>
  <c r="I30" i="4"/>
  <c r="F30" i="4"/>
  <c r="F24" i="4"/>
  <c r="K27" i="4"/>
  <c r="J27" i="4"/>
  <c r="I27" i="4"/>
  <c r="K26" i="4"/>
  <c r="J26" i="4"/>
  <c r="I26" i="4"/>
  <c r="F26" i="4"/>
  <c r="N25" i="4"/>
  <c r="M25" i="4"/>
  <c r="H25" i="4"/>
  <c r="G25" i="4"/>
  <c r="I25" i="4" s="1"/>
  <c r="E25" i="4"/>
  <c r="F25" i="4" s="1"/>
  <c r="K23" i="4"/>
  <c r="L23" i="4" s="1"/>
  <c r="O23" i="4" s="1"/>
  <c r="J23" i="4"/>
  <c r="I23" i="4"/>
  <c r="F23" i="4"/>
  <c r="K22" i="4"/>
  <c r="J22" i="4"/>
  <c r="I22" i="4"/>
  <c r="F22" i="4"/>
  <c r="K21" i="4"/>
  <c r="L21" i="4" s="1"/>
  <c r="O21" i="4" s="1"/>
  <c r="J21" i="4"/>
  <c r="I21" i="4"/>
  <c r="F21" i="4"/>
  <c r="H20" i="4"/>
  <c r="G20" i="4"/>
  <c r="I20" i="4"/>
  <c r="E20" i="4"/>
  <c r="D20" i="4"/>
  <c r="K19" i="4"/>
  <c r="J19" i="4"/>
  <c r="I19" i="4"/>
  <c r="F19" i="4"/>
  <c r="K17" i="4"/>
  <c r="I18" i="4"/>
  <c r="F18" i="4"/>
  <c r="N17" i="4"/>
  <c r="M17" i="4"/>
  <c r="H17" i="4"/>
  <c r="H66" i="4" s="1"/>
  <c r="G17" i="4"/>
  <c r="F122" i="5"/>
  <c r="F121" i="5"/>
  <c r="F120" i="5"/>
  <c r="F119" i="5"/>
  <c r="F118" i="5"/>
  <c r="F117" i="5"/>
  <c r="F116" i="5"/>
  <c r="F115" i="5"/>
  <c r="F114" i="5"/>
  <c r="F113" i="5"/>
  <c r="E112" i="5"/>
  <c r="E109" i="5"/>
  <c r="D112" i="5"/>
  <c r="D109" i="5"/>
  <c r="F111" i="5"/>
  <c r="F110" i="5"/>
  <c r="F108" i="5"/>
  <c r="F107" i="5"/>
  <c r="F106" i="5"/>
  <c r="F105" i="5"/>
  <c r="E104" i="5"/>
  <c r="D104" i="5"/>
  <c r="F100" i="5"/>
  <c r="F99" i="5"/>
  <c r="F98" i="5"/>
  <c r="F97" i="5"/>
  <c r="F96" i="5"/>
  <c r="E95" i="5"/>
  <c r="F95" i="5" s="1"/>
  <c r="D95" i="5"/>
  <c r="F94" i="5"/>
  <c r="F92" i="5"/>
  <c r="F91" i="5"/>
  <c r="D90" i="5"/>
  <c r="F89" i="5"/>
  <c r="F88" i="5"/>
  <c r="F87" i="5"/>
  <c r="F86" i="5"/>
  <c r="F85" i="5"/>
  <c r="F84" i="5"/>
  <c r="F83" i="5"/>
  <c r="F82" i="5"/>
  <c r="E81" i="5"/>
  <c r="E78" i="5"/>
  <c r="E77" i="5" s="1"/>
  <c r="D81" i="5"/>
  <c r="D78" i="5" s="1"/>
  <c r="F80" i="5"/>
  <c r="F79" i="5"/>
  <c r="F76" i="5"/>
  <c r="F75" i="5"/>
  <c r="F74" i="5"/>
  <c r="E73" i="5"/>
  <c r="D73" i="5"/>
  <c r="F72" i="5"/>
  <c r="F71" i="5"/>
  <c r="E70" i="5"/>
  <c r="D70" i="5"/>
  <c r="F70" i="5" s="1"/>
  <c r="F69" i="5"/>
  <c r="F68" i="5"/>
  <c r="F67" i="5"/>
  <c r="E66" i="5"/>
  <c r="D66" i="5"/>
  <c r="F63" i="5"/>
  <c r="F62" i="5"/>
  <c r="F61" i="5"/>
  <c r="E60" i="5"/>
  <c r="D60" i="5"/>
  <c r="F60" i="5" s="1"/>
  <c r="D58" i="5"/>
  <c r="F59" i="5"/>
  <c r="E58" i="5"/>
  <c r="F57" i="5"/>
  <c r="F56" i="5"/>
  <c r="F55" i="5"/>
  <c r="F54" i="5"/>
  <c r="E53" i="5"/>
  <c r="F52" i="5"/>
  <c r="F51" i="5"/>
  <c r="F50" i="5"/>
  <c r="E49" i="5"/>
  <c r="D49" i="5"/>
  <c r="F48" i="5"/>
  <c r="F47" i="5"/>
  <c r="E46" i="5"/>
  <c r="D46" i="5"/>
  <c r="F45" i="5"/>
  <c r="F44" i="5"/>
  <c r="E43" i="5"/>
  <c r="D43" i="5"/>
  <c r="F42" i="5"/>
  <c r="F41" i="5"/>
  <c r="E40" i="5"/>
  <c r="D40" i="5"/>
  <c r="F40" i="5" s="1"/>
  <c r="F39" i="5"/>
  <c r="F38" i="5"/>
  <c r="F37" i="5"/>
  <c r="F35" i="5"/>
  <c r="F34" i="5"/>
  <c r="E26" i="5"/>
  <c r="F31" i="5"/>
  <c r="F30" i="5"/>
  <c r="F29" i="5"/>
  <c r="F28" i="5"/>
  <c r="F25" i="5"/>
  <c r="F24" i="5"/>
  <c r="E23" i="5"/>
  <c r="F23" i="5" s="1"/>
  <c r="F21" i="5"/>
  <c r="F20" i="5"/>
  <c r="F19" i="5"/>
  <c r="E18" i="5"/>
  <c r="D18" i="5"/>
  <c r="F18" i="5" s="1"/>
  <c r="F17" i="5"/>
  <c r="F16" i="5"/>
  <c r="E15" i="5"/>
  <c r="E64" i="5" s="1"/>
  <c r="D15" i="5"/>
  <c r="L40" i="4"/>
  <c r="O40" i="4" s="1"/>
  <c r="L123" i="4"/>
  <c r="O123" i="4" s="1"/>
  <c r="F83" i="4"/>
  <c r="K92" i="4"/>
  <c r="F55" i="4"/>
  <c r="I55" i="4"/>
  <c r="J72" i="4"/>
  <c r="L72" i="4" s="1"/>
  <c r="O72" i="4" s="1"/>
  <c r="J75" i="4"/>
  <c r="L95" i="4"/>
  <c r="O95" i="4" s="1"/>
  <c r="L57" i="4"/>
  <c r="O57" i="4"/>
  <c r="L59" i="4"/>
  <c r="O59" i="4" s="1"/>
  <c r="K72" i="4"/>
  <c r="L81" i="4"/>
  <c r="O81" i="4" s="1"/>
  <c r="K48" i="4"/>
  <c r="L120" i="4"/>
  <c r="O120" i="4" s="1"/>
  <c r="L121" i="4"/>
  <c r="O121" i="4" s="1"/>
  <c r="I60" i="4"/>
  <c r="F72" i="4"/>
  <c r="K75" i="4"/>
  <c r="F90" i="5"/>
  <c r="F38" i="4"/>
  <c r="L39" i="4"/>
  <c r="O39" i="4"/>
  <c r="L41" i="4"/>
  <c r="O41" i="4" s="1"/>
  <c r="I48" i="4"/>
  <c r="L82" i="4"/>
  <c r="O82" i="4"/>
  <c r="L85" i="4"/>
  <c r="O85" i="4"/>
  <c r="L87" i="4"/>
  <c r="O87" i="4" s="1"/>
  <c r="L89" i="4"/>
  <c r="O89" i="4" s="1"/>
  <c r="L91" i="4"/>
  <c r="O91" i="4"/>
  <c r="F97" i="4"/>
  <c r="L98" i="4"/>
  <c r="O98" i="4" s="1"/>
  <c r="L102" i="4"/>
  <c r="O102" i="4"/>
  <c r="L75" i="4"/>
  <c r="L116" i="4"/>
  <c r="O116" i="4"/>
  <c r="O18" i="4"/>
  <c r="L26" i="4"/>
  <c r="O26" i="4" s="1"/>
  <c r="K34" i="4"/>
  <c r="I38" i="4"/>
  <c r="I42" i="4"/>
  <c r="L50" i="4"/>
  <c r="O50" i="4" s="1"/>
  <c r="F75" i="4"/>
  <c r="I97" i="4"/>
  <c r="K97" i="4"/>
  <c r="F106" i="4"/>
  <c r="G111" i="4"/>
  <c r="I111" i="4" s="1"/>
  <c r="L112" i="4"/>
  <c r="O112" i="4"/>
  <c r="L118" i="4"/>
  <c r="O118" i="4" s="1"/>
  <c r="F53" i="5"/>
  <c r="J38" i="4"/>
  <c r="L73" i="4"/>
  <c r="O73" i="4" s="1"/>
  <c r="I75" i="4"/>
  <c r="D80" i="4"/>
  <c r="F80" i="4" s="1"/>
  <c r="K45" i="4"/>
  <c r="J51" i="4"/>
  <c r="L31" i="4"/>
  <c r="O31" i="4" s="1"/>
  <c r="K68" i="4"/>
  <c r="J114" i="4"/>
  <c r="J111" i="4" s="1"/>
  <c r="L119" i="4"/>
  <c r="O119" i="4" s="1"/>
  <c r="I45" i="4"/>
  <c r="F58" i="5"/>
  <c r="F20" i="4"/>
  <c r="K25" i="4"/>
  <c r="L43" i="4"/>
  <c r="O43" i="4"/>
  <c r="F60" i="4"/>
  <c r="F62" i="4"/>
  <c r="J83" i="4"/>
  <c r="L93" i="4"/>
  <c r="O93" i="4" s="1"/>
  <c r="D28" i="4"/>
  <c r="F28" i="4" s="1"/>
  <c r="I62" i="4"/>
  <c r="L64" i="4"/>
  <c r="O64" i="4" s="1"/>
  <c r="L74" i="4"/>
  <c r="O74" i="4" s="1"/>
  <c r="F66" i="5"/>
  <c r="F81" i="5"/>
  <c r="J42" i="4"/>
  <c r="I68" i="4"/>
  <c r="L86" i="4"/>
  <c r="O86" i="4" s="1"/>
  <c r="L100" i="4"/>
  <c r="O100" i="4" s="1"/>
  <c r="J106" i="4"/>
  <c r="J20" i="4"/>
  <c r="J92" i="4"/>
  <c r="L92" i="4"/>
  <c r="O92" i="4" s="1"/>
  <c r="D79" i="4"/>
  <c r="D103" i="4" s="1"/>
  <c r="I29" i="4"/>
  <c r="F27" i="5"/>
  <c r="F48" i="11" l="1"/>
  <c r="K40" i="6"/>
  <c r="N40" i="6" s="1"/>
  <c r="K84" i="6"/>
  <c r="N84" i="6" s="1"/>
  <c r="K23" i="6"/>
  <c r="N23" i="6" s="1"/>
  <c r="J62" i="6"/>
  <c r="K62" i="6" s="1"/>
  <c r="I16" i="6"/>
  <c r="F43" i="5"/>
  <c r="E101" i="5"/>
  <c r="D103" i="5"/>
  <c r="F15" i="5"/>
  <c r="D64" i="5"/>
  <c r="F64" i="5" s="1"/>
  <c r="I80" i="4"/>
  <c r="H79" i="4"/>
  <c r="H103" i="4" s="1"/>
  <c r="F114" i="4"/>
  <c r="J68" i="4"/>
  <c r="L68" i="4" s="1"/>
  <c r="O68" i="4" s="1"/>
  <c r="L22" i="4"/>
  <c r="O22" i="4" s="1"/>
  <c r="L30" i="4"/>
  <c r="O30" i="4" s="1"/>
  <c r="G79" i="4"/>
  <c r="L33" i="4"/>
  <c r="O33" i="4" s="1"/>
  <c r="K103" i="4"/>
  <c r="G103" i="4"/>
  <c r="I103" i="4" s="1"/>
  <c r="L56" i="4"/>
  <c r="O56" i="4" s="1"/>
  <c r="I17" i="4"/>
  <c r="G66" i="4"/>
  <c r="I66" i="4" s="1"/>
  <c r="F42" i="4"/>
  <c r="N103" i="4"/>
  <c r="J97" i="4"/>
  <c r="L97" i="4" s="1"/>
  <c r="O97" i="4" s="1"/>
  <c r="O19" i="4"/>
  <c r="L19" i="4"/>
  <c r="J17" i="4"/>
  <c r="L17" i="4" s="1"/>
  <c r="O17" i="4" s="1"/>
  <c r="J34" i="4"/>
  <c r="F17" i="4"/>
  <c r="D66" i="4"/>
  <c r="O75" i="4"/>
  <c r="J45" i="4"/>
  <c r="L45" i="4" s="1"/>
  <c r="O45" i="4" s="1"/>
  <c r="M66" i="4"/>
  <c r="M104" i="4" s="1"/>
  <c r="E66" i="4"/>
  <c r="K42" i="4"/>
  <c r="L42" i="4" s="1"/>
  <c r="O42" i="4" s="1"/>
  <c r="K29" i="4"/>
  <c r="I83" i="4"/>
  <c r="N66" i="4"/>
  <c r="D105" i="4"/>
  <c r="L37" i="4"/>
  <c r="O37" i="4" s="1"/>
  <c r="J55" i="4"/>
  <c r="L55" i="4" s="1"/>
  <c r="O55" i="4" s="1"/>
  <c r="L84" i="4"/>
  <c r="O84" i="4" s="1"/>
  <c r="E105" i="4"/>
  <c r="L109" i="4"/>
  <c r="O109" i="4" s="1"/>
  <c r="L124" i="4"/>
  <c r="O124" i="4" s="1"/>
  <c r="F78" i="5"/>
  <c r="D77" i="5"/>
  <c r="D101" i="5"/>
  <c r="D102" i="5" s="1"/>
  <c r="F109" i="5"/>
  <c r="F73" i="5"/>
  <c r="F46" i="5"/>
  <c r="F49" i="5"/>
  <c r="J29" i="4"/>
  <c r="L34" i="4"/>
  <c r="O34" i="4" s="1"/>
  <c r="L83" i="4"/>
  <c r="O83" i="4" s="1"/>
  <c r="L111" i="4"/>
  <c r="O111" i="4" s="1"/>
  <c r="L38" i="4"/>
  <c r="O38" i="4" s="1"/>
  <c r="K28" i="4"/>
  <c r="F79" i="4"/>
  <c r="E103" i="4"/>
  <c r="F103" i="4" s="1"/>
  <c r="L114" i="4"/>
  <c r="O114" i="4" s="1"/>
  <c r="K111" i="4"/>
  <c r="L36" i="4"/>
  <c r="O36" i="4" s="1"/>
  <c r="J105" i="4"/>
  <c r="I34" i="4"/>
  <c r="J48" i="4"/>
  <c r="L48" i="4" s="1"/>
  <c r="O48" i="4" s="1"/>
  <c r="N104" i="4"/>
  <c r="G105" i="4"/>
  <c r="I105" i="4" s="1"/>
  <c r="J80" i="4"/>
  <c r="L106" i="4"/>
  <c r="O106" i="4" s="1"/>
  <c r="M105" i="4"/>
  <c r="J25" i="4"/>
  <c r="L25" i="4" s="1"/>
  <c r="O25" i="4" s="1"/>
  <c r="J62" i="4"/>
  <c r="K105" i="4"/>
  <c r="K62" i="4"/>
  <c r="K60" i="4" s="1"/>
  <c r="L27" i="4"/>
  <c r="O27" i="4" s="1"/>
  <c r="K20" i="4"/>
  <c r="AQ16" i="12"/>
  <c r="AQ51" i="12"/>
  <c r="I32" i="6"/>
  <c r="K32" i="6" s="1"/>
  <c r="N32" i="6" s="1"/>
  <c r="K25" i="6"/>
  <c r="N25" i="6" s="1"/>
  <c r="F77" i="5"/>
  <c r="F36" i="5"/>
  <c r="F104" i="5"/>
  <c r="E103" i="5"/>
  <c r="F103" i="5" s="1"/>
  <c r="C41" i="10"/>
  <c r="H41" i="10" s="1"/>
  <c r="E65" i="7"/>
  <c r="AQ68" i="12"/>
  <c r="AO21" i="12"/>
  <c r="AO48" i="12" s="1"/>
  <c r="AO52" i="12" s="1"/>
  <c r="S48" i="12"/>
  <c r="S52" i="12" s="1"/>
  <c r="AQ65" i="12"/>
  <c r="I51" i="6"/>
  <c r="I22" i="6"/>
  <c r="AG21" i="12"/>
  <c r="AG48" i="12" s="1"/>
  <c r="AG52" i="12" s="1"/>
  <c r="Y21" i="12"/>
  <c r="U21" i="12"/>
  <c r="U48" i="12" s="1"/>
  <c r="U52" i="12" s="1"/>
  <c r="I21" i="12"/>
  <c r="I48" i="12" s="1"/>
  <c r="I52" i="12" s="1"/>
  <c r="E21" i="12"/>
  <c r="E48" i="12" s="1"/>
  <c r="E52" i="12" s="1"/>
  <c r="AL21" i="12"/>
  <c r="AL48" i="12" s="1"/>
  <c r="AL52" i="12" s="1"/>
  <c r="AH21" i="12"/>
  <c r="AH48" i="12" s="1"/>
  <c r="AH52" i="12" s="1"/>
  <c r="Z21" i="12"/>
  <c r="Z48" i="12" s="1"/>
  <c r="Z52" i="12" s="1"/>
  <c r="V21" i="12"/>
  <c r="V48" i="12" s="1"/>
  <c r="V52" i="12" s="1"/>
  <c r="J21" i="12"/>
  <c r="J48" i="12" s="1"/>
  <c r="J52" i="12" s="1"/>
  <c r="C48" i="12"/>
  <c r="C52" i="12" s="1"/>
  <c r="AM21" i="12"/>
  <c r="AM48" i="12" s="1"/>
  <c r="AM52" i="12" s="1"/>
  <c r="AI21" i="12"/>
  <c r="AI48" i="12" s="1"/>
  <c r="AI52" i="12" s="1"/>
  <c r="AA21" i="12"/>
  <c r="AA48" i="12" s="1"/>
  <c r="AA52" i="12" s="1"/>
  <c r="K21" i="12"/>
  <c r="K48" i="12" s="1"/>
  <c r="K52" i="12" s="1"/>
  <c r="AF21" i="12"/>
  <c r="AF48" i="12" s="1"/>
  <c r="AF52" i="12" s="1"/>
  <c r="Q21" i="12"/>
  <c r="Q48" i="12" s="1"/>
  <c r="Q52" i="12" s="1"/>
  <c r="P21" i="12"/>
  <c r="D21" i="12"/>
  <c r="D48" i="12" s="1"/>
  <c r="D52" i="12" s="1"/>
  <c r="E93" i="7"/>
  <c r="D21" i="7"/>
  <c r="D48" i="7" s="1"/>
  <c r="D52" i="7" s="1"/>
  <c r="H85" i="6"/>
  <c r="K20" i="6"/>
  <c r="N20" i="6" s="1"/>
  <c r="K19" i="6"/>
  <c r="N19" i="6" s="1"/>
  <c r="H93" i="6"/>
  <c r="K34" i="6"/>
  <c r="N34" i="6" s="1"/>
  <c r="K36" i="6"/>
  <c r="N36" i="6" s="1"/>
  <c r="K63" i="6"/>
  <c r="N63" i="6" s="1"/>
  <c r="E16" i="7"/>
  <c r="K31" i="6"/>
  <c r="N31" i="6" s="1"/>
  <c r="H22" i="6"/>
  <c r="E85" i="6"/>
  <c r="J85" i="6"/>
  <c r="J93" i="6" s="1"/>
  <c r="E16" i="6"/>
  <c r="H30" i="6"/>
  <c r="H16" i="6"/>
  <c r="E93" i="6"/>
  <c r="L21" i="6"/>
  <c r="L48" i="6" s="1"/>
  <c r="L52" i="6" s="1"/>
  <c r="L74" i="6" s="1"/>
  <c r="L76" i="6" s="1"/>
  <c r="L78" i="6" s="1"/>
  <c r="L94" i="6" s="1"/>
  <c r="K67" i="6"/>
  <c r="N67" i="6" s="1"/>
  <c r="F21" i="6"/>
  <c r="F48" i="6" s="1"/>
  <c r="F52" i="6" s="1"/>
  <c r="F74" i="6" s="1"/>
  <c r="F76" i="6" s="1"/>
  <c r="F78" i="6" s="1"/>
  <c r="F94" i="6" s="1"/>
  <c r="K66" i="6"/>
  <c r="N66" i="6" s="1"/>
  <c r="N17" i="6"/>
  <c r="K24" i="6"/>
  <c r="N24" i="6" s="1"/>
  <c r="K26" i="6"/>
  <c r="N26" i="6" s="1"/>
  <c r="K50" i="6"/>
  <c r="N50" i="6" s="1"/>
  <c r="K69" i="6"/>
  <c r="N69" i="6" s="1"/>
  <c r="K75" i="6"/>
  <c r="N75" i="6" s="1"/>
  <c r="K87" i="6"/>
  <c r="N87" i="6" s="1"/>
  <c r="K90" i="6"/>
  <c r="N90" i="6" s="1"/>
  <c r="K92" i="6"/>
  <c r="N92" i="6" s="1"/>
  <c r="K53" i="6"/>
  <c r="N53" i="6" s="1"/>
  <c r="K18" i="6"/>
  <c r="N18" i="6" s="1"/>
  <c r="H51" i="6"/>
  <c r="K68" i="6"/>
  <c r="N68" i="6" s="1"/>
  <c r="K91" i="6"/>
  <c r="N91" i="6" s="1"/>
  <c r="K33" i="6"/>
  <c r="N33" i="6" s="1"/>
  <c r="K35" i="6"/>
  <c r="N35" i="6" s="1"/>
  <c r="K37" i="6"/>
  <c r="N37" i="6" s="1"/>
  <c r="Y48" i="12"/>
  <c r="Y52" i="12" s="1"/>
  <c r="AB21" i="12"/>
  <c r="AB48" i="12" s="1"/>
  <c r="AB52" i="12" s="1"/>
  <c r="O21" i="12"/>
  <c r="O48" i="12" s="1"/>
  <c r="O52" i="12" s="1"/>
  <c r="AQ30" i="12"/>
  <c r="AQ75" i="12"/>
  <c r="AN21" i="12"/>
  <c r="AN48" i="12" s="1"/>
  <c r="AN52" i="12" s="1"/>
  <c r="AC21" i="12"/>
  <c r="AC48" i="12" s="1"/>
  <c r="AC52" i="12" s="1"/>
  <c r="L21" i="12"/>
  <c r="L48" i="12" s="1"/>
  <c r="L52" i="12" s="1"/>
  <c r="AJ21" i="12"/>
  <c r="AJ48" i="12" s="1"/>
  <c r="AJ52" i="12" s="1"/>
  <c r="W21" i="12"/>
  <c r="W48" i="12" s="1"/>
  <c r="W52" i="12" s="1"/>
  <c r="F21" i="12"/>
  <c r="F48" i="12" s="1"/>
  <c r="F52" i="12" s="1"/>
  <c r="AD21" i="12"/>
  <c r="AD48" i="12" s="1"/>
  <c r="AD52" i="12" s="1"/>
  <c r="X21" i="12"/>
  <c r="X48" i="12" s="1"/>
  <c r="X52" i="12" s="1"/>
  <c r="M21" i="12"/>
  <c r="M48" i="12" s="1"/>
  <c r="M52" i="12" s="1"/>
  <c r="AK21" i="12"/>
  <c r="AK48" i="12" s="1"/>
  <c r="AK52" i="12" s="1"/>
  <c r="T21" i="12"/>
  <c r="T48" i="12" s="1"/>
  <c r="T52" i="12" s="1"/>
  <c r="G21" i="12"/>
  <c r="G48" i="12" s="1"/>
  <c r="G52" i="12" s="1"/>
  <c r="AE21" i="12"/>
  <c r="AE48" i="12" s="1"/>
  <c r="AE52" i="12" s="1"/>
  <c r="N21" i="12"/>
  <c r="N48" i="12" s="1"/>
  <c r="N52" i="12" s="1"/>
  <c r="H21" i="12"/>
  <c r="H48" i="12" s="1"/>
  <c r="H52" i="12" s="1"/>
  <c r="P48" i="12"/>
  <c r="P52" i="12" s="1"/>
  <c r="E30" i="6"/>
  <c r="K70" i="6"/>
  <c r="N70" i="6" s="1"/>
  <c r="K73" i="6"/>
  <c r="N73" i="6" s="1"/>
  <c r="K77" i="6"/>
  <c r="N77" i="6" s="1"/>
  <c r="K82" i="6"/>
  <c r="N82" i="6" s="1"/>
  <c r="E51" i="6"/>
  <c r="H65" i="6"/>
  <c r="K44" i="6"/>
  <c r="N44" i="6" s="1"/>
  <c r="K49" i="6"/>
  <c r="N49" i="6" s="1"/>
  <c r="K55" i="6"/>
  <c r="N55" i="6" s="1"/>
  <c r="K57" i="6"/>
  <c r="N57" i="6" s="1"/>
  <c r="K59" i="6"/>
  <c r="N59" i="6" s="1"/>
  <c r="K61" i="6"/>
  <c r="N61" i="6" s="1"/>
  <c r="J51" i="6"/>
  <c r="I85" i="6"/>
  <c r="K65" i="6"/>
  <c r="N65" i="6" s="1"/>
  <c r="K71" i="6"/>
  <c r="N71" i="6" s="1"/>
  <c r="K81" i="6"/>
  <c r="N81" i="6" s="1"/>
  <c r="E22" i="6"/>
  <c r="K64" i="6"/>
  <c r="N64" i="6" s="1"/>
  <c r="M21" i="6"/>
  <c r="M48" i="6" s="1"/>
  <c r="M52" i="6" s="1"/>
  <c r="M74" i="6" s="1"/>
  <c r="M76" i="6" s="1"/>
  <c r="M78" i="6" s="1"/>
  <c r="M94" i="6" s="1"/>
  <c r="K41" i="6"/>
  <c r="N41" i="6" s="1"/>
  <c r="K45" i="6"/>
  <c r="N45" i="6" s="1"/>
  <c r="K54" i="6"/>
  <c r="N54" i="6" s="1"/>
  <c r="K56" i="6"/>
  <c r="N56" i="6" s="1"/>
  <c r="K58" i="6"/>
  <c r="N58" i="6" s="1"/>
  <c r="K60" i="6"/>
  <c r="N60" i="6" s="1"/>
  <c r="K30" i="6"/>
  <c r="N30" i="6" s="1"/>
  <c r="C21" i="6"/>
  <c r="C48" i="6" s="1"/>
  <c r="C52" i="6" s="1"/>
  <c r="C74" i="6" s="1"/>
  <c r="C76" i="6" s="1"/>
  <c r="C78" i="6" s="1"/>
  <c r="C94" i="6" s="1"/>
  <c r="D21" i="6"/>
  <c r="D48" i="6" s="1"/>
  <c r="D52" i="6" s="1"/>
  <c r="K83" i="6"/>
  <c r="N83" i="6" s="1"/>
  <c r="J16" i="6"/>
  <c r="K43" i="6"/>
  <c r="N43" i="6" s="1"/>
  <c r="G21" i="6"/>
  <c r="J22" i="6"/>
  <c r="F26" i="5"/>
  <c r="I28" i="4"/>
  <c r="H104" i="4"/>
  <c r="K51" i="6" l="1"/>
  <c r="N51" i="6" s="1"/>
  <c r="F101" i="5"/>
  <c r="G104" i="4"/>
  <c r="I104" i="4" s="1"/>
  <c r="F105" i="4"/>
  <c r="F66" i="4"/>
  <c r="D104" i="4"/>
  <c r="I79" i="4"/>
  <c r="L105" i="4"/>
  <c r="O105" i="4" s="1"/>
  <c r="E104" i="4"/>
  <c r="F104" i="4" s="1"/>
  <c r="J79" i="4"/>
  <c r="L80" i="4"/>
  <c r="O80" i="4" s="1"/>
  <c r="L62" i="4"/>
  <c r="O62" i="4" s="1"/>
  <c r="J60" i="4"/>
  <c r="L60" i="4" s="1"/>
  <c r="O60" i="4" s="1"/>
  <c r="L29" i="4"/>
  <c r="O29" i="4" s="1"/>
  <c r="J28" i="4"/>
  <c r="K66" i="4"/>
  <c r="L20" i="4"/>
  <c r="O20" i="4" s="1"/>
  <c r="E102" i="5"/>
  <c r="F102" i="5" s="1"/>
  <c r="H21" i="6"/>
  <c r="AQ48" i="12"/>
  <c r="AQ21" i="12"/>
  <c r="D74" i="7"/>
  <c r="K85" i="6"/>
  <c r="N85" i="6" s="1"/>
  <c r="D74" i="6"/>
  <c r="D76" i="6" s="1"/>
  <c r="D78" i="6" s="1"/>
  <c r="D94" i="6" s="1"/>
  <c r="N62" i="6"/>
  <c r="AQ52" i="12"/>
  <c r="C48" i="7"/>
  <c r="E21" i="7"/>
  <c r="I21" i="6"/>
  <c r="I48" i="6" s="1"/>
  <c r="I93" i="6"/>
  <c r="K93" i="6" s="1"/>
  <c r="N93" i="6" s="1"/>
  <c r="K16" i="6"/>
  <c r="N16" i="6" s="1"/>
  <c r="E21" i="6"/>
  <c r="G48" i="6"/>
  <c r="J21" i="6"/>
  <c r="J48" i="6" s="1"/>
  <c r="J52" i="6" s="1"/>
  <c r="J74" i="6" s="1"/>
  <c r="J76" i="6" s="1"/>
  <c r="J78" i="6" s="1"/>
  <c r="J94" i="6" s="1"/>
  <c r="K22" i="6"/>
  <c r="N22" i="6" s="1"/>
  <c r="L79" i="4" l="1"/>
  <c r="O79" i="4" s="1"/>
  <c r="J103" i="4"/>
  <c r="L103" i="4" s="1"/>
  <c r="O103" i="4" s="1"/>
  <c r="L28" i="4"/>
  <c r="O28" i="4" s="1"/>
  <c r="J66" i="4"/>
  <c r="J104" i="4" s="1"/>
  <c r="K104" i="4"/>
  <c r="D76" i="7"/>
  <c r="D78" i="7" s="1"/>
  <c r="D94" i="7" s="1"/>
  <c r="C52" i="7"/>
  <c r="C74" i="7" s="1"/>
  <c r="E48" i="7"/>
  <c r="K48" i="6"/>
  <c r="N48" i="6" s="1"/>
  <c r="I52" i="6"/>
  <c r="G52" i="6"/>
  <c r="H48" i="6"/>
  <c r="K21" i="6"/>
  <c r="N21" i="6" s="1"/>
  <c r="E48" i="6"/>
  <c r="L66" i="4" l="1"/>
  <c r="O66" i="4" s="1"/>
  <c r="L104" i="4"/>
  <c r="O104" i="4" s="1"/>
  <c r="E52" i="7"/>
  <c r="E52" i="6"/>
  <c r="G74" i="6"/>
  <c r="H52" i="6"/>
  <c r="K52" i="6"/>
  <c r="N52" i="6" s="1"/>
  <c r="I74" i="6"/>
  <c r="C76" i="7" l="1"/>
  <c r="E74" i="7"/>
  <c r="I76" i="6"/>
  <c r="K74" i="6"/>
  <c r="N74" i="6" s="1"/>
  <c r="G76" i="6"/>
  <c r="H74" i="6"/>
  <c r="E74" i="6"/>
  <c r="E76" i="7" l="1"/>
  <c r="C78" i="7"/>
  <c r="C94" i="7" s="1"/>
  <c r="G78" i="6"/>
  <c r="H76" i="6"/>
  <c r="E76" i="6"/>
  <c r="I78" i="6"/>
  <c r="K76" i="6"/>
  <c r="N76" i="6" s="1"/>
  <c r="E94" i="7" l="1"/>
  <c r="E78" i="7"/>
  <c r="K78" i="6"/>
  <c r="N78" i="6" s="1"/>
  <c r="I94" i="6"/>
  <c r="K94" i="6" s="1"/>
  <c r="N94" i="6" s="1"/>
  <c r="E78" i="6"/>
  <c r="E94" i="6"/>
  <c r="G94" i="6"/>
  <c r="H94" i="6" s="1"/>
  <c r="H78" i="6"/>
</calcChain>
</file>

<file path=xl/sharedStrings.xml><?xml version="1.0" encoding="utf-8"?>
<sst xmlns="http://schemas.openxmlformats.org/spreadsheetml/2006/main" count="1637" uniqueCount="642">
  <si>
    <t>Labels</t>
  </si>
  <si>
    <t>Assets</t>
  </si>
  <si>
    <t>Liabilities</t>
  </si>
  <si>
    <t>Australian Business Number</t>
  </si>
  <si>
    <t>Institution Name</t>
  </si>
  <si>
    <t>Reporting Period</t>
  </si>
  <si>
    <t xml:space="preserve">Scale Factor  </t>
  </si>
  <si>
    <t>Reporting Consolidation</t>
  </si>
  <si>
    <t>Total</t>
  </si>
  <si>
    <t>AASB 17.86</t>
  </si>
  <si>
    <t>Other comprehensive income</t>
  </si>
  <si>
    <t>Items that may be reclassified to profit or loss in subsequent periods</t>
  </si>
  <si>
    <t xml:space="preserve"> </t>
  </si>
  <si>
    <t>Derivation</t>
  </si>
  <si>
    <t>1. Total cash and cash equivalents =</t>
  </si>
  <si>
    <t>Sum 1.1 cash + 1.2 cash equivalents</t>
  </si>
  <si>
    <t>2. Total receivables =</t>
  </si>
  <si>
    <t>5. Other assets  =</t>
  </si>
  <si>
    <t>Sum 5.1 Other financial assets + 5.2 Other non-financial assets</t>
  </si>
  <si>
    <t>5.1 Other financial assets =</t>
  </si>
  <si>
    <t>5.2 Other non-financial assets</t>
  </si>
  <si>
    <t>5.1.5.1 Non-indexed interest bearing securities (IBS)</t>
  </si>
  <si>
    <t>5.1.5.2 Indexed interest bearing securities (IBS)</t>
  </si>
  <si>
    <t>Sum 5.1.5.1 Non-indexed interest bearing securities (IBS) + 5.1.5.2  Indexed interest bearing securities (IBS)</t>
  </si>
  <si>
    <t>General Information</t>
  </si>
  <si>
    <t>AASB references</t>
  </si>
  <si>
    <t>1. Insurance revenue</t>
  </si>
  <si>
    <t>1.1. Life insurance direct business</t>
  </si>
  <si>
    <t>1.2. Life investment direct business</t>
  </si>
  <si>
    <t>1.3. Inwards reinsurance</t>
  </si>
  <si>
    <t>1.4. Non-life insurance business</t>
  </si>
  <si>
    <t>Purpose</t>
  </si>
  <si>
    <t>Background</t>
  </si>
  <si>
    <t>Instructions</t>
  </si>
  <si>
    <t xml:space="preserve">Sheet </t>
  </si>
  <si>
    <t>Due Date</t>
  </si>
  <si>
    <t>If there are any questions in relation to this QIS workbook, please contact your responsible supervisor.</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</si>
  <si>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</si>
  <si>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 xml:space="preserve">This workbook contains a number of worksheets. </t>
  </si>
  <si>
    <t>Sum 2.1 Accrued income receivable  +  2.2 Prepayments + 2.3 Other receivables</t>
  </si>
  <si>
    <t>LI</t>
  </si>
  <si>
    <t>AASB 107.45</t>
  </si>
  <si>
    <t>AASB 101.55</t>
  </si>
  <si>
    <t>5.1.6  Other financial assets - Other</t>
  </si>
  <si>
    <t xml:space="preserve">AASB 101.55 </t>
  </si>
  <si>
    <t>AASB 7.39</t>
  </si>
  <si>
    <t>AASB 101.108</t>
  </si>
  <si>
    <t>Individual statutory fund</t>
  </si>
  <si>
    <t>The information collected as part of the QIS process will be used to inform APRA's policy settings in relation to AASB 17. Feedback from this process will also be provided to insurers.</t>
  </si>
  <si>
    <t>Australia - Ordinary Business</t>
  </si>
  <si>
    <t>Overseas - All business</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</si>
  <si>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</si>
  <si>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LI: Statutory fund</t>
  </si>
  <si>
    <t xml:space="preserve">Shaded areas in grey: insurers are not to complete these data items. </t>
  </si>
  <si>
    <t>Shaded areas</t>
  </si>
  <si>
    <t>Statutory fund</t>
  </si>
  <si>
    <t>Participants Feedback</t>
  </si>
  <si>
    <t>Participants are invited to provide feedback on the following areas in their response:</t>
  </si>
  <si>
    <t>Sum of individual statutory funds</t>
  </si>
  <si>
    <t>5.2.2  Other non financial assets - Other</t>
  </si>
  <si>
    <t>8.1 Assets for Incurred Claims</t>
  </si>
  <si>
    <t>8.2 Assets for Remaining Coverage</t>
  </si>
  <si>
    <t>9. Total investments accounted for using the equity method</t>
  </si>
  <si>
    <t>Sum 9.1 Investments in associates accounted for using equity method + Sum 9.2 Investments in joint ventures accounted for using equity method</t>
  </si>
  <si>
    <t>9.1 Investments in associates accounted for using equity method</t>
  </si>
  <si>
    <t>9.2 Investments in joint ventures accounted for using equity method</t>
  </si>
  <si>
    <t>Sum 10.1 Investments in subsidiaries not accounted for using equity method + 10.2 Investments in associates not accounted for using equity method + 10.3 Investments in joint ventures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</si>
  <si>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</si>
  <si>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</si>
  <si>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</si>
  <si>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 xml:space="preserve">11. Total property, plant &amp; equipment net of depreciation / impairment </t>
  </si>
  <si>
    <t>Sum '11.1 Property, plant and equipment - Gross carrying amount' - '11.2 Property, plant and equipment - Accumulated depreciation'</t>
  </si>
  <si>
    <t>12. Total investment property</t>
  </si>
  <si>
    <t>13. Right-of-use assets</t>
  </si>
  <si>
    <t xml:space="preserve">14. Total intangible assets and goodwill </t>
  </si>
  <si>
    <t>Sum  14.1 Goodwill + 14.2 Intangible assets other than goodwill - 14.3 Total accumulated amortisation and impairment of intangible assets and goodwill</t>
  </si>
  <si>
    <t xml:space="preserve">14.1 Goodwill </t>
  </si>
  <si>
    <t>14.2 Intangible assets other than goodwill</t>
  </si>
  <si>
    <t>Sum 14.2.1 Intangible assets with a finite life + 14.2.2 Intangible assets with an indefinite life</t>
  </si>
  <si>
    <t>14.2.1 Intangible assets with a finite life</t>
  </si>
  <si>
    <t>14.2.2 Intangible assets with an indefinite life</t>
  </si>
  <si>
    <t>14.3 Total accumulated amortisation and impairment of intangible assets and goodwill</t>
  </si>
  <si>
    <t>15. Total assets =</t>
  </si>
  <si>
    <t xml:space="preserve">16. Total Payables </t>
  </si>
  <si>
    <t>16. Total Payables = Sum 16.1 Accrued expenses + 16.2 Other payables</t>
  </si>
  <si>
    <t>17. Investment Contract Liabilities</t>
  </si>
  <si>
    <t>18.1 Liabilities for Incurred Claims</t>
  </si>
  <si>
    <t>18.2 Liabilities for Remaining Coverage</t>
  </si>
  <si>
    <t>19. Reinsurance Contract Liabilities</t>
  </si>
  <si>
    <t>20. Lease liabilities</t>
  </si>
  <si>
    <t>21.  Other liabilities</t>
  </si>
  <si>
    <t>21.  Other liabilities = Sum of  21.1  Other financial  liabilities + 21.2  Other non-financial liabilities</t>
  </si>
  <si>
    <t>21.1  Other financial liabilities</t>
  </si>
  <si>
    <t>21.1  Other financial liabilities = sum 21.1.1  to  21.1.9</t>
  </si>
  <si>
    <t>21.1.3 Term loans = sum 21.1.3.1 Term loans with variable interest rate + 21.1.3.2 Term loans with fixed interest rate</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</si>
  <si>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</si>
  <si>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</si>
  <si>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</si>
  <si>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</si>
  <si>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</si>
  <si>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</si>
  <si>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</si>
  <si>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21.2  Other non-financial liabilities</t>
  </si>
  <si>
    <t>24. Provisions = sum  24.1 Provisions - Dividends + 24.2 Provisions - Restructuring costs + 24.3 Employee entitlements + 24.4 other</t>
  </si>
  <si>
    <t xml:space="preserve">24.1 Provisions - Dividends </t>
  </si>
  <si>
    <t>24.2 Provisions - Restructuring costs</t>
  </si>
  <si>
    <t>24.3  Provisions - Employee entitlements</t>
  </si>
  <si>
    <t>24.4 Provisions - Other</t>
  </si>
  <si>
    <t>25. Liabilities included in disposal groups classified as held for sale</t>
  </si>
  <si>
    <t>26. Total liabilities</t>
  </si>
  <si>
    <t>27. Net assets</t>
  </si>
  <si>
    <t>27. Net assets = 15. Total assets - 26. Total liabilities</t>
  </si>
  <si>
    <t>28.1 Total issued capital</t>
  </si>
  <si>
    <t>28.1 Total issued capital sum 28.1.1 Ordinary shares + 28.1.2 Preference shares + 28.1.3 Other</t>
  </si>
  <si>
    <t>28.1.1 Ordinary shares</t>
  </si>
  <si>
    <t>28.1.2 Preference shares</t>
  </si>
  <si>
    <t>28.2 Other equity interest</t>
  </si>
  <si>
    <t>28.3. Total reserves</t>
  </si>
  <si>
    <t>28.3.1 General reserve</t>
  </si>
  <si>
    <t>28.3.2 Capital profits reserve</t>
  </si>
  <si>
    <t>28.3.3 Total asset revaluation reserve</t>
  </si>
  <si>
    <t>28.3.3 Total asset revaluation reserve = 28.3.3.1 Asset revaluation reserve - Property Plant and equipment + 28.3.3.2 Asset revaluation reserve - Intangibles revaluation surplus</t>
  </si>
  <si>
    <t>28.3.3.2 Asset revaluation reserve - Intangibles revaluation surplus</t>
  </si>
  <si>
    <t>28.3.4  Foreign currency translation reserve</t>
  </si>
  <si>
    <t>28.3.5  Cash flow hedge reserve</t>
  </si>
  <si>
    <t>28.3.6  Share-based payments reserve</t>
  </si>
  <si>
    <t>28.3.7  Financial assets at FVOCI</t>
  </si>
  <si>
    <t>28.3.8  Cost of hedging reserve</t>
  </si>
  <si>
    <t>28.3.9 Insurance/reinsurance finance reserve</t>
  </si>
  <si>
    <t>28.3.10 Other reserves</t>
  </si>
  <si>
    <t>28.4 Retained earnings</t>
  </si>
  <si>
    <t>Sum of statutory fund eliminations</t>
  </si>
  <si>
    <t>Sum 5.1.1 Investments + 5.1.2 Total derivative financial instruments + 5.1.3 Securities purchased under agreements to resell + 5.1.4 Equities/unit trusts + 5.1.5 Total debt instrument held + 5.1.6 Other</t>
  </si>
  <si>
    <t xml:space="preserve">Attachment to QIS Submission </t>
  </si>
  <si>
    <t>Unallocated items</t>
  </si>
  <si>
    <t>L1 - Conventional</t>
  </si>
  <si>
    <t>L2 - Annuity with longevity risk</t>
  </si>
  <si>
    <t>L6 - Individual DII - stepped premium</t>
  </si>
  <si>
    <t>L10 - Individual DII - other</t>
  </si>
  <si>
    <t>L14 - Group DII</t>
  </si>
  <si>
    <t>L15 - Investment linked</t>
  </si>
  <si>
    <t>L16 - Investment with discretionary additions</t>
  </si>
  <si>
    <t>L17 - Other investment policy</t>
  </si>
  <si>
    <t>L18 - Annuity without longevity risk</t>
  </si>
  <si>
    <t>L19 - Other</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</si>
  <si>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</si>
  <si>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2. Insurance service expense</t>
  </si>
  <si>
    <t>2.1. Life insurance direct business</t>
  </si>
  <si>
    <t xml:space="preserve">2.1.1. Incurred claims </t>
  </si>
  <si>
    <t>2.1.2. Other insurance service expenses</t>
  </si>
  <si>
    <t>2.1.3. Amortisation of insurance acquisition cash flows</t>
  </si>
  <si>
    <t>2.1.4. Losses and reversal of losses on onerous contracts</t>
  </si>
  <si>
    <t>2.1.5. Adjustments to liabilities for incurred claims</t>
  </si>
  <si>
    <t>2.2. Life investment direct business</t>
  </si>
  <si>
    <t>2.2.1. Other insurance service expenses</t>
  </si>
  <si>
    <t>2.3. Inwards reinsurance</t>
  </si>
  <si>
    <t xml:space="preserve">2.3.1. Incurred claims </t>
  </si>
  <si>
    <t>2.3.2. Other insurance service expenses</t>
  </si>
  <si>
    <t>2.3.3. Amortisation of insurance acquisition cash flows</t>
  </si>
  <si>
    <t>2.3.4. Losses and reversal of losses on onerous contracts</t>
  </si>
  <si>
    <t>2.3.5. Adjustments to liabilities for incurred claims</t>
  </si>
  <si>
    <t>2.4. Non-life insurance business</t>
  </si>
  <si>
    <t xml:space="preserve">2.4.1. Incurred claims </t>
  </si>
  <si>
    <t>2.4.2. Other insurance service expenses</t>
  </si>
  <si>
    <t>2.4.3. Amortisation of insurance acquisition cash flows</t>
  </si>
  <si>
    <t>2.4.4. Losses and reversal of losses on onerous contracts</t>
  </si>
  <si>
    <t>2.4.5. Adjustments to liabilities for incurred claims</t>
  </si>
  <si>
    <t>3. Insurance service result before reinsurance contracts held</t>
  </si>
  <si>
    <t>4. Allocation of reinsurance premiums</t>
  </si>
  <si>
    <t>5. Amounts recoverable from reinsurers for incurred claims</t>
  </si>
  <si>
    <t>6. Net expense from reinsurance contracts held</t>
  </si>
  <si>
    <t>7. Insurance service result</t>
  </si>
  <si>
    <t xml:space="preserve">8. Interest revenue calculated using the effective interest method </t>
  </si>
  <si>
    <t>9. Other interest and similar income</t>
  </si>
  <si>
    <t>10. Net gains/(losses) on financial assets at fair value through profit or loss</t>
  </si>
  <si>
    <t>11. Net gains/(losses) on derecognition of financial assets measured at fair value through other comprehensive income</t>
  </si>
  <si>
    <t>12. Net change in investment contract liabilities</t>
  </si>
  <si>
    <t>13. Net gains/(losses) on derecognition of financial assets measured at amortised cost</t>
  </si>
  <si>
    <t>14. Impairment loss on financial assets</t>
  </si>
  <si>
    <t>15. Net gains from fair value adjustments to investment properties</t>
  </si>
  <si>
    <t>Whole dollars with no decimal place</t>
  </si>
  <si>
    <t>7.1 Assets for Incurred Claims</t>
  </si>
  <si>
    <t>7.2 Assets for Remaining Coverage</t>
  </si>
  <si>
    <t>19.1 Liabilities for Incurred Claims</t>
  </si>
  <si>
    <t>19.2 Liabilities for Remaining Coverage</t>
  </si>
  <si>
    <t>28.3. Total reserves = Sum of items 28.3.1 to 28.3.10</t>
  </si>
  <si>
    <t>Licensed insurer and Statutory fund eliminations</t>
  </si>
  <si>
    <t>6. Total non-current assets and disposal groups classified as held for sale</t>
  </si>
  <si>
    <t>21.1.1 Overdrafts</t>
  </si>
  <si>
    <t>21.2.2  Other non-financial liabilities  - Other</t>
  </si>
  <si>
    <t>28.3.3.1 Asset revaluation reserve - property, plant and equipment</t>
  </si>
  <si>
    <t>Part A: Insurance contracts issued (direct business/inwards reinsurance)</t>
  </si>
  <si>
    <t>Liability Roll Forward 1 - Reconciliation of the liability for remaining coverage and the liability for incurred claims</t>
  </si>
  <si>
    <t>Current reporting period</t>
  </si>
  <si>
    <t>Liabilities for remaining coverage</t>
  </si>
  <si>
    <t>Liabilities for incurred claims</t>
  </si>
  <si>
    <t>Contracts measured under the PAA (AASB 17.100(c))</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</si>
  <si>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</si>
  <si>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</si>
  <si>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</si>
  <si>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</si>
  <si>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</si>
  <si>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</si>
  <si>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</si>
  <si>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</si>
  <si>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</si>
  <si>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</si>
  <si>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</si>
  <si>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</si>
  <si>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</si>
  <si>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</si>
  <si>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</si>
  <si>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</si>
  <si>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</si>
  <si>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</si>
  <si>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</si>
  <si>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</si>
  <si>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</si>
  <si>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</si>
  <si>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</si>
  <si>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</si>
  <si>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</si>
  <si>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</si>
  <si>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</si>
  <si>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</si>
  <si>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</si>
  <si>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</si>
  <si>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Liability Roll Forward 2 - Reconciliation of the measurement components of insurance contract balances</t>
  </si>
  <si>
    <t>AASB 17.101</t>
  </si>
  <si>
    <t>Changes that relate to current services</t>
  </si>
  <si>
    <t>4. CSM recognised for services provided</t>
  </si>
  <si>
    <t>5. Change in risk adjustment for non-financial risk for risk expired</t>
  </si>
  <si>
    <t>6. Experience adjustments</t>
  </si>
  <si>
    <t>7. Total changes that relate to current services</t>
  </si>
  <si>
    <t xml:space="preserve">Changes that relate to future services </t>
  </si>
  <si>
    <t>8. Changes in estimates that adjust the CSM</t>
  </si>
  <si>
    <t>10. Contracts initially recognised in the period</t>
  </si>
  <si>
    <t>11. Total changes that relate to future services</t>
  </si>
  <si>
    <t>Changes that relate to past services</t>
  </si>
  <si>
    <t>12. Adjustments to liabilities for incurred claims</t>
  </si>
  <si>
    <t>14. Finance (income) expenses from insurance contracts issued</t>
  </si>
  <si>
    <t>17. Premiums received for insurance contracts issued</t>
  </si>
  <si>
    <t>18. Claims and other expenses paid</t>
  </si>
  <si>
    <t>Part B: Reinsurance contracts held (outwards reinsurance by cedant/retrocedent)</t>
  </si>
  <si>
    <t>Liability Roll Forward 1 - Reconciliation of the remaining coverage and incurred claims</t>
  </si>
  <si>
    <t>Assets for remaining coverage</t>
  </si>
  <si>
    <t>Assets for incurred claims</t>
  </si>
  <si>
    <t>1. Opening reinsurance contract assets</t>
  </si>
  <si>
    <t>2. Opening reinsurance contract liabilities</t>
  </si>
  <si>
    <t>Net income (expenses) from reinsurance contracts held</t>
  </si>
  <si>
    <t>4. Reinsurance expenses: Allocation of premiums paid to the reinsurer</t>
  </si>
  <si>
    <t>5. Recoveries of incurred claims and other insurance service expenses</t>
  </si>
  <si>
    <t>6. Recoveries and reversals of recoveries of losses on onerous underlying contracts</t>
  </si>
  <si>
    <t>7. Adjustments to assets for incurred claims</t>
  </si>
  <si>
    <t>8. Amounts recoverable from reinsurers</t>
  </si>
  <si>
    <t>9. Investment components and premium refunds</t>
  </si>
  <si>
    <t xml:space="preserve">10. Effect of changes in non-performance risk of reinsurers </t>
  </si>
  <si>
    <t>11. Cost of retroactive cover on reinsurance contracts held</t>
  </si>
  <si>
    <t>12. Net income (expenses) from reinsurance contracts held</t>
  </si>
  <si>
    <t>13. Finance income from reinsurance contracts held</t>
  </si>
  <si>
    <t>14. Effect of movements in exchange rates</t>
  </si>
  <si>
    <t>15. Total amounts recognised in the statement of profit or loss and OCI</t>
  </si>
  <si>
    <t>16. Premiums paid net of ceding commissions and other directly attributable expenses paid</t>
  </si>
  <si>
    <t>17. Recoveries from reinsurance</t>
  </si>
  <si>
    <t>18. Total cash flows</t>
  </si>
  <si>
    <t>19. Other movements in the net balance - related to acquisitions/disposals/portfolio transfers</t>
  </si>
  <si>
    <t>20. Other movements in the net balance - Other</t>
  </si>
  <si>
    <t>21. Total other movements in the net balance</t>
  </si>
  <si>
    <t>22. Net balance as at end of reporting period</t>
  </si>
  <si>
    <t>23. Closing reinsurance contract assets</t>
  </si>
  <si>
    <t>24. Closing reinsurance contract liabilities</t>
  </si>
  <si>
    <t>Liability Roll Forward 2 - Reconciliation of the measurement components of reinsurance contract balances</t>
  </si>
  <si>
    <t>AASB 17.98 and AASB 17.101</t>
  </si>
  <si>
    <t>4. CSM recognised for services received</t>
  </si>
  <si>
    <t>Changes that relate to future services</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</si>
  <si>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</si>
  <si>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</si>
  <si>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</si>
  <si>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</si>
  <si>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</si>
  <si>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Adjustments to assets for incurred claims</t>
  </si>
  <si>
    <t>14. Effect of changes in non-performance risk of reinsurers</t>
  </si>
  <si>
    <t>15. Net income (expenses) from reinsurance contracts held</t>
  </si>
  <si>
    <t>16. Finance income (expenses) from reinsurance contracts held</t>
  </si>
  <si>
    <t>17. Effect of movements in exchange rates</t>
  </si>
  <si>
    <t>18. Total amounts recognised in the statement of profit or loss and OCI</t>
  </si>
  <si>
    <t>19. Premiums paid for reinsurance contracts held</t>
  </si>
  <si>
    <t>20. Amounts received</t>
  </si>
  <si>
    <t>21. Total cash flows</t>
  </si>
  <si>
    <t>26. Closing reinsurance contract assets</t>
  </si>
  <si>
    <t>27. Closing reinsurance contract liabilities</t>
  </si>
  <si>
    <t>Licensed insurer and Statutory fund</t>
  </si>
  <si>
    <t xml:space="preserve">16. Net foreign exchange income / (expense) </t>
  </si>
  <si>
    <t>AASB 101.81A</t>
  </si>
  <si>
    <t>AASB 101.91</t>
  </si>
  <si>
    <t>Items that will not be reclassified to profit or loss</t>
  </si>
  <si>
    <t>AASB 116.39</t>
  </si>
  <si>
    <t>16. Net foreign exchange income / (expense)</t>
  </si>
  <si>
    <t xml:space="preserve">Instructions for completing each worksheet are provided separately to this workbook. For convenience, a reference to the relevant instruction is provided. </t>
  </si>
  <si>
    <t>Licensed insurer and individual statutory fund</t>
  </si>
  <si>
    <t>21.1.2 Securities issued (e.g. promissory notes / commercial paper)</t>
  </si>
  <si>
    <t xml:space="preserve">9. Changes in estimates that do not adjust the CSM i.e. losses on groups of onerous contracts and reversals of such losses </t>
  </si>
  <si>
    <t>7. Insurance Contract Assets Sum = 7.1 Assets for Incurred Claims + 7.2 Assets for Remaining Coverage</t>
  </si>
  <si>
    <t>7. Insurance Contract Assets</t>
  </si>
  <si>
    <t>8. Reinsurance Contract Assets</t>
  </si>
  <si>
    <t>8. Reinsurance Contract Assets Sum = 8.1 Assets for Incurred Claims + 8.2 Assets for Remaining Coverage</t>
  </si>
  <si>
    <t>18. Insurance Contract Liabilities</t>
  </si>
  <si>
    <t>18. Insurance Contract Liabilities Sum = 18.1 Liabilities for Incurred Claims + 18.2 Liabilities for Remaining Coverage</t>
  </si>
  <si>
    <t>19. Reinsurance Contract Liabilities Sum = 19.1 Liabilities for Incurred Claims + 19.2 Liabilities for Remaining Coverage</t>
  </si>
  <si>
    <t>Australia - Superannuation Business</t>
  </si>
  <si>
    <t>L3_1 - Individual lump sum - stepped premium</t>
  </si>
  <si>
    <t>L7_1 - Individual lump sum - other</t>
  </si>
  <si>
    <t>Information in this workbook is to be completed by life insurers including friendly societies (together referred to as life insurers or licensed insurers)</t>
  </si>
  <si>
    <t>2.1.6. Impairment of assets for insurance acquisition cash flows</t>
  </si>
  <si>
    <t>2.1.7. Reversal of impairment of assets for insurance acquisition cash flows</t>
  </si>
  <si>
    <t>2.3.6. Impairment of assets for insurance acquisition cash flows</t>
  </si>
  <si>
    <t>2.3.7. Reversal of impairment of assets for insurance acquisition cash flows</t>
  </si>
  <si>
    <t>2.4.6. Impairment of assets for insurance acquisition cash flows</t>
  </si>
  <si>
    <t>2.4.7. Reversal of impairment of assets for insurance acquisition cash flows</t>
  </si>
  <si>
    <t>18. Insurance finance expenses for insurance contracts issued</t>
  </si>
  <si>
    <t>19. Reinsurance finance income for reinsurance contracts held</t>
  </si>
  <si>
    <t>21. Asset management services revenue</t>
  </si>
  <si>
    <t>22. Investment management expenses</t>
  </si>
  <si>
    <t>23. Share of profit (loss) of associates and joint ventures accounted for using the equity method</t>
  </si>
  <si>
    <t>24. Profit (loss) from non-current assets and disposal groups classified as held for sale and not qualifying as discontinued operations</t>
  </si>
  <si>
    <t>25. Impairment loss for goodwill</t>
  </si>
  <si>
    <t xml:space="preserve">26. Other income </t>
  </si>
  <si>
    <t>27. Other finance costs</t>
  </si>
  <si>
    <t>28. Other expenses</t>
  </si>
  <si>
    <t>29. Profit (loss) from continuing operations before tax</t>
  </si>
  <si>
    <t>30. Income tax expense from continuing operations</t>
  </si>
  <si>
    <t>31. Profit (loss) for the year from continuing operations after income tax</t>
  </si>
  <si>
    <t>32. Profit (loss) from discontinued operations after income tax</t>
  </si>
  <si>
    <t>33. Profit (loss) after income tax attributable to members of the company</t>
  </si>
  <si>
    <t>34. Change in fair value of financial assets at fair value through other comprehensive income</t>
  </si>
  <si>
    <t>35. Amount reclassified to profit or loss</t>
  </si>
  <si>
    <t>36. Insurance finance expenses for insurance contracts issued</t>
  </si>
  <si>
    <t>37. Reinsurance finance income for reinsurance contracts held</t>
  </si>
  <si>
    <t>39. Share of other comprehensive income of associates and joint ventures accounted for using the equity method</t>
  </si>
  <si>
    <t>40. Income tax relating to items that will be reclassified</t>
  </si>
  <si>
    <t>41. Revaluation of land and buildings</t>
  </si>
  <si>
    <t>42. Share of other comprehensive income of associates and joint ventures accounted for using the equity method</t>
  </si>
  <si>
    <t>43. Remeasurements of post-employment benefit obligations, before tax</t>
  </si>
  <si>
    <t>44. Income tax relating to items that will not be reclassified</t>
  </si>
  <si>
    <t>45. Total other comprehensive income</t>
  </si>
  <si>
    <t>46. Total comprehensive income</t>
  </si>
  <si>
    <t>23. Total of asset management services revenue and investment management expenses</t>
  </si>
  <si>
    <t>24. Change in fair value of financial assets at fair value through other comprehensive income</t>
  </si>
  <si>
    <t>25. Amount reclassified to profit or loss</t>
  </si>
  <si>
    <t>26. Insurance finance expenses for insurance contracts issued</t>
  </si>
  <si>
    <t>27. Reinsurance finance income for reinsurance contracts held</t>
  </si>
  <si>
    <t>11.1 Property, plant and equipment - Gross carrying amount</t>
  </si>
  <si>
    <t>11.2 Property, plant and equipment - Accumulated depreciation</t>
  </si>
  <si>
    <t>AASB 17.47-52</t>
  </si>
  <si>
    <t xml:space="preserve">AASB 17 Appendix A </t>
  </si>
  <si>
    <t>AASB 17 Appendix A</t>
  </si>
  <si>
    <t xml:space="preserve">AASB 121.52 (a) </t>
  </si>
  <si>
    <t>AASB 101.78 (b)</t>
  </si>
  <si>
    <t>AASB 112.81 (g)</t>
  </si>
  <si>
    <t>AASB 101.54 (d)</t>
  </si>
  <si>
    <t xml:space="preserve">AASB 101.54 (d) </t>
  </si>
  <si>
    <t>AASB 101.54 (k)</t>
  </si>
  <si>
    <t>AASB 16.47 (b)</t>
  </si>
  <si>
    <t>AASB 17 Appendix A and AASB 17.105A</t>
  </si>
  <si>
    <t xml:space="preserve">AASB 101.112 (c) </t>
  </si>
  <si>
    <t>AASB 101.106 (d)</t>
  </si>
  <si>
    <t xml:space="preserve">AASB 101.78 (e) </t>
  </si>
  <si>
    <t>AASB 101.79 (a)</t>
  </si>
  <si>
    <t>AASB 138.124 (b)</t>
  </si>
  <si>
    <t>AASB 17.103 (b)</t>
  </si>
  <si>
    <t>AASB 17.80 (a)</t>
  </si>
  <si>
    <t>AASB 7.20 (a) (i)</t>
  </si>
  <si>
    <t>AASB 101.82 (b)</t>
  </si>
  <si>
    <t xml:space="preserve">AASB 101.81A (a) </t>
  </si>
  <si>
    <t>AASB 101.82 (ea)</t>
  </si>
  <si>
    <t>AASB 101.82A (a) (ii)</t>
  </si>
  <si>
    <t>AASB 7.20 (a) (viii)</t>
  </si>
  <si>
    <t>AASB 101.82A (b) (ii)</t>
  </si>
  <si>
    <t>AASB 101.82A (a) (i)</t>
  </si>
  <si>
    <t xml:space="preserve">AASB 119.120 (c) </t>
  </si>
  <si>
    <t>AASB 101.81A (b)</t>
  </si>
  <si>
    <t>AASB 101.81A (c)</t>
  </si>
  <si>
    <t>AASB 132.11 and AASB 101.82 (aa)</t>
  </si>
  <si>
    <t>AASB 17.103 (a)</t>
  </si>
  <si>
    <t>AASB 17.103 (b) (i)</t>
  </si>
  <si>
    <t>AASB 17.103 (b) (iv)</t>
  </si>
  <si>
    <t>AASB 17.105 (d)</t>
  </si>
  <si>
    <t>AASB 17.98, AASB 17.105 (a)</t>
  </si>
  <si>
    <t>AASB 17.105 (a) (i)</t>
  </si>
  <si>
    <t>AASB 17.104 (a) (iii)</t>
  </si>
  <si>
    <t>AASB 17.105 (a) (iii)</t>
  </si>
  <si>
    <t>AASB 17.103 (b) (iii)</t>
  </si>
  <si>
    <t>AASB 17.105 (b)</t>
  </si>
  <si>
    <t>AASB 17.104 (a) (ii)</t>
  </si>
  <si>
    <t xml:space="preserve">AASB 17.104 (c) </t>
  </si>
  <si>
    <t>AASB 17.105 (c)</t>
  </si>
  <si>
    <t>AASB 17.98 and 17.105 (a)</t>
  </si>
  <si>
    <t>AASB 101.54 (m)</t>
  </si>
  <si>
    <t>AASB 101.78 (e), AASB 101.108 and AASB 121.52 (b)</t>
  </si>
  <si>
    <t>24. Provisions</t>
  </si>
  <si>
    <t>28. Total equity</t>
  </si>
  <si>
    <t>21.1.3 Term loans:</t>
  </si>
  <si>
    <t>AASB 101.54 (r), AASB 101.78 (e) and AASB 101.108</t>
  </si>
  <si>
    <t>AASB 17.86 (b), AASB 17.105 (a) (i) and AASB 17.105 (a) (iii)</t>
  </si>
  <si>
    <t>Sum 4.1 Unused tax losses + 4.2 Other</t>
  </si>
  <si>
    <t>Reporting standards reference</t>
  </si>
  <si>
    <t>LRS 300.0 Statement of Financial Position</t>
  </si>
  <si>
    <t>LRS 310.0 Statement of profit or loss and other comprehensive income</t>
  </si>
  <si>
    <t>L11_1 - Group lump sum risk</t>
  </si>
  <si>
    <t>Please complete this for participating business only</t>
  </si>
  <si>
    <t>Please complete this for non-participating business only</t>
  </si>
  <si>
    <t>APRA is seeking indicative information from insurers as part of this QIS to better understand the impact of AASB 17.  Data for this QIS is to be submitted on a best endeavours basis.</t>
  </si>
  <si>
    <r>
      <t>The due date for submitting this workbook is 5pm AEST</t>
    </r>
    <r>
      <rPr>
        <sz val="11"/>
        <rFont val="Arial"/>
        <family val="2"/>
      </rPr>
      <t>, 31 March 2022</t>
    </r>
  </si>
  <si>
    <t>LRS 320.0 Liability Roll Forwards</t>
  </si>
  <si>
    <t>LRS 311.0 Statement of Profit or Loss and Other Comprehensive Income by Product Group</t>
  </si>
  <si>
    <t>Form for each statutory fund - separate forms for participating business only and non-participating business only</t>
  </si>
  <si>
    <t xml:space="preserve">Refer to Reporting Standard LRS 300.0 Statement of Financial Position. 
</t>
  </si>
  <si>
    <t xml:space="preserve">Refer to Reporting Standard LRS 310.0 'Statement of profit or loss and other comprehensive income'. </t>
  </si>
  <si>
    <t xml:space="preserve">Refer to Reporting Standard LRS 320.0 Liability Roll Forwards. </t>
  </si>
  <si>
    <t xml:space="preserve">Refer to Reporting Standard LRS 311.0 Statement of Profit or Loss and Other Comprehensive Income by Product Group. </t>
  </si>
  <si>
    <t>1.1 Cash</t>
  </si>
  <si>
    <t xml:space="preserve">1.2 Cash equivalents </t>
  </si>
  <si>
    <t>4. Total deferred tax assets =</t>
  </si>
  <si>
    <t>4.1 Unused tax losses</t>
  </si>
  <si>
    <t>4.2 Other deferred tax assets</t>
  </si>
  <si>
    <t>5.1.1 Investments</t>
  </si>
  <si>
    <t>5.1.2 Derivative financial instruments</t>
  </si>
  <si>
    <t>5.1.3  Securities purchased under agreements to resell</t>
  </si>
  <si>
    <t>5.1.4 Equities/unit trusts</t>
  </si>
  <si>
    <t>5.1.5 Total debt instrument held - non-indexed IBS and indexed IBS</t>
  </si>
  <si>
    <t>16.1 Accrued expenses</t>
  </si>
  <si>
    <t>16.2 Other payables</t>
  </si>
  <si>
    <t>22. Current tax liabilities</t>
  </si>
  <si>
    <t>23. Deferred tax liabilities</t>
  </si>
  <si>
    <t>28.1.3 Other issued capital</t>
  </si>
  <si>
    <t>AASB 107.6 and AASB 107.45</t>
  </si>
  <si>
    <t>AASB 101.54 (h) and AASB 101.78 (b)</t>
  </si>
  <si>
    <t>AASB 112.5 and AASB 101.54 (n)</t>
  </si>
  <si>
    <t>AASB 101.54 (o), AASB 112.5, AASB 112.81 (g) (i) and AASB 101.56.</t>
  </si>
  <si>
    <t>AASB 112.5 and AASB 112.81 (g)</t>
  </si>
  <si>
    <t>AASB 132.11 and AASB 101.54 (d)</t>
  </si>
  <si>
    <t>AASB 101.55 and AASB 9 Appendix A</t>
  </si>
  <si>
    <t>AASB 101.54 (j), AASB 5 Appendix A and AASB 5.6</t>
  </si>
  <si>
    <t>AASB 17 Appendix A, AASB 17.78 (a), AASB 17.100 and AASB 101.54 (da)</t>
  </si>
  <si>
    <t>AASB 17 Appendix A, AASB 17.78 (a), AASB 17.100 (c) and AASB 101.54 (da)</t>
  </si>
  <si>
    <t>AASB 17 Appendix A, AASB 17.78 (a), AASB 17.100 (a)-(b) and AASB 101.54 (da)</t>
  </si>
  <si>
    <t>AASB 17 Appendix A, AASB 17.78 (c), AASB 17.100 and AASB 101.54 (da)</t>
  </si>
  <si>
    <t>AASB 17 Appendix A, AASB 17.78 (c), AASB 17.100 (c) and AASB 101.54 (da)</t>
  </si>
  <si>
    <t>AASB 128.3, AASB 12.B16, AASB 101.54 (e) and AASB 8.24 (a)</t>
  </si>
  <si>
    <t>AASB 128.3, AASB 101.55 and AASB 128.16</t>
  </si>
  <si>
    <t>AASB 10 Appendix A, AASB 128.3 and AASB 127.10</t>
  </si>
  <si>
    <t xml:space="preserve">AASB 101.55, AASB 128.17-19 and AASB 128.3. </t>
  </si>
  <si>
    <t>AASB 116.6 and AASB 116.73 (d)</t>
  </si>
  <si>
    <t>AASB 116.75 (b) and AASB 116.73 (d)</t>
  </si>
  <si>
    <t>AASB 101.54 (b), AASB 140.5,  AASB 140.79 (d) and AASB 140.76</t>
  </si>
  <si>
    <t>AASB 16.53 (j) and AASB 16 Appendix A.</t>
  </si>
  <si>
    <t>AASB 3 Appendix A, AASB 138.8 and AASB 138.118</t>
  </si>
  <si>
    <t xml:space="preserve">AASB 138.8, AASB 101.54 (c) and AASB 138.118 (e) </t>
  </si>
  <si>
    <t>AASB 138.8, AASB 136.135 (b), AASB 138.122 (a) and AASB 136.134 (b)</t>
  </si>
  <si>
    <t>AASB 138.8, AASB 138.118 (c) and AASB 3 Appendix A.</t>
  </si>
  <si>
    <t>AASB 17 Appendix A, AASB 17.78 (b), AASB 17.100 (c) and AASB 101.54 (ma).</t>
  </si>
  <si>
    <t xml:space="preserve">AASB 132.11 and AASB 101.54 (m) </t>
  </si>
  <si>
    <t>AASB 132.11 and AASB 101.55</t>
  </si>
  <si>
    <t>AASB 137.10 and AASB Interpretation 17.16 (a)</t>
  </si>
  <si>
    <t>AASB 137.10 and AASB 137.70</t>
  </si>
  <si>
    <t>AASB 137.10 and AASB 101.78 (d)</t>
  </si>
  <si>
    <t>AASB 101.112 (c) and AASB 1.IG63 Example.</t>
  </si>
  <si>
    <t xml:space="preserve">AASB 101.55 and AASB 101.78 (e)  </t>
  </si>
  <si>
    <t>AASB 133.5 and AASB 101.79 (a)</t>
  </si>
  <si>
    <t>AASB 101.106 and AASB 101.79 (b)</t>
  </si>
  <si>
    <t>AASB 101.78 (e) and AASB 9.6.5.11.</t>
  </si>
  <si>
    <t>AASB 101.108 and AASB 9.6.5.16.</t>
  </si>
  <si>
    <t xml:space="preserve">Sum 1. Total cash and cash equivalents + 2. Total receivables + 3. Current tax assets + 4. Total deferred tax assets + 5. Other assets  + 6. Total Non-current assets and disposal groups classified as held for sale + 7. Insurance Contract Assets + 8. Reinsurance Contract Assets + 9. Total investments accounted for using the equity method + 10. Investments in subsidiaries, joint ventures and associates not using equity method + 11. Total property, plant &amp; equipment net of depreciation / impairment  + 12. Total investment property + 13. Right-of-use assets + 14. Total intangible assets and goodwill </t>
  </si>
  <si>
    <t>28. Total equity = Sum 28.1 Total issued capital +  28.2 Other equity interest + 28.3 Total reserves + 28.4 Retained earnings</t>
  </si>
  <si>
    <t>AASB 15.113 (a) and AASB 15.114</t>
  </si>
  <si>
    <t>AASB 101.82 (a) (ii), AASB 17.80 (a) and AASB 17.83</t>
  </si>
  <si>
    <t>AASB 101.82 (ab), AASB 17.80 (a) and AASB 17.84</t>
  </si>
  <si>
    <t>AASB 17 Appendix A, AASB 17.28B and AASB 17.28E</t>
  </si>
  <si>
    <t>AASB 17 Appendix A, AASB 17.28B and AASB 17.28F</t>
  </si>
  <si>
    <t>AASB 17 Appendix A,  AASB 17.28B and AASB 17.28E</t>
  </si>
  <si>
    <t>AASB 17 Appendix A,  AASB 17.28B and AASB 17.28F</t>
  </si>
  <si>
    <t>AASB 17 Appendix A, AASB 101.82 (ac), AASB 17.82 and AASB 17.86</t>
  </si>
  <si>
    <t xml:space="preserve">AASB 101.82 (a) (i) and AASB 9 Appendix A </t>
  </si>
  <si>
    <t>AASB 132.11 and AASB 7.20 (a) (i)</t>
  </si>
  <si>
    <t>AASB 132.11 and AASB 7.20 (a) (viii)</t>
  </si>
  <si>
    <t>AASB 9 Appendix A, AASB 132.11 and AASB 101.82 (ba)</t>
  </si>
  <si>
    <t>AASB 140.5 and AASB 140.76 (d)</t>
  </si>
  <si>
    <t>17. Total investment result</t>
  </si>
  <si>
    <t xml:space="preserve">AASB 17.87 and AASB 17 Appendix A </t>
  </si>
  <si>
    <t xml:space="preserve">AASB 17.82 and AASB 17 Appendix A </t>
  </si>
  <si>
    <t>20. Net insurance financial result through profit or loss</t>
  </si>
  <si>
    <t>AASB 101.82 (c) and AASB 128.3</t>
  </si>
  <si>
    <t>AASB 138.8, AASB 3 Appendix A and AASB 3.B67 (d)</t>
  </si>
  <si>
    <t>AASB 101.82 (d) and AASB 112.77</t>
  </si>
  <si>
    <t>AASB 13 Appendix A, AASB 132.11 and AASB 7.20 (a) (viii)</t>
  </si>
  <si>
    <t xml:space="preserve">AASB 17.90 and AASB 17 Appendix A </t>
  </si>
  <si>
    <t>AASB 17 Appendix A, AASB 17.82 and AASB 17.90</t>
  </si>
  <si>
    <t>38. Net insurance financial result through other comprehensive income</t>
  </si>
  <si>
    <t>AASB 101.82A (b) (i) and AASB 128.3</t>
  </si>
  <si>
    <t>AASB 17.100, AASB 17.105A and AASB 17.105B</t>
  </si>
  <si>
    <t>AASB 17 Appendix A and AASB 17.99 (b)</t>
  </si>
  <si>
    <t>AASB 17 Appendix A and AASB 17.103 (b) (ii)</t>
  </si>
  <si>
    <t>AASB 17 Appendix A and AASB 17.103 (b) (iii)</t>
  </si>
  <si>
    <t>AASB 17 Appendix A, AASB 17.105A and AASB 17.105B</t>
  </si>
  <si>
    <t>AASB 17 Appendix A and AASB 17.103 (c)</t>
  </si>
  <si>
    <t>AASB 17 Appendix A and AASB 17.105 (c)</t>
  </si>
  <si>
    <t>AASB 17.98 and AASB 17.105(a)</t>
  </si>
  <si>
    <t>AASB 17 Appendix A and AASB 17.105 (a) (iii)</t>
  </si>
  <si>
    <t>AASB 17 Appendix A, AASB 17.105 (a) (ii) and AASB 17.105A</t>
  </si>
  <si>
    <t>19. Insurance acquisition cash flows paid</t>
  </si>
  <si>
    <t>AASB 17.98, AASB 17.100, AASB 17.105A and AASB 17.105B</t>
  </si>
  <si>
    <t>AASB 17.103(a) and AASB 17.86</t>
  </si>
  <si>
    <t>AASB 17.86 and AASB 17.103 (b)</t>
  </si>
  <si>
    <t>AASB 17 Appendix A and AASB 17.65 (b)</t>
  </si>
  <si>
    <r>
      <t>AASB 17.105 (a) (iii)</t>
    </r>
    <r>
      <rPr>
        <strike/>
        <sz val="11"/>
        <rFont val="Arial"/>
        <family val="2"/>
      </rPr>
      <t>)</t>
    </r>
  </si>
  <si>
    <t>AASB 17 Appendix A and AASB 17.104 (b) (i)</t>
  </si>
  <si>
    <t>AASB 17 Appendix A and AASB 17.104 (b) (ii)</t>
  </si>
  <si>
    <t>AASB 17 Appendix A and AASB 17.104 (b) (iii)</t>
  </si>
  <si>
    <t>AASB 17 Appendix A, AASB 17.105 (d) and AASB 17.66 (ba)–(bb)</t>
  </si>
  <si>
    <t>AASB 17 Appendix A and AASB 17.104 (a) (i)</t>
  </si>
  <si>
    <t>AASB 17 Appendix A and AASB 17.105 (a) (i) - (ii)</t>
  </si>
  <si>
    <t>AASB 101.82 (a) (ii), ASB 17.80 (a) and AASB 17.83</t>
  </si>
  <si>
    <t>AASB 17 Appendix A, AASB 101.82  (ac), AASB 17.82 and AASB 17.86</t>
  </si>
  <si>
    <t>28. Net insurance financial result through other comprehensive income</t>
  </si>
  <si>
    <t>Licensed insurer plus a form for each statutory fund (approved benefit fund for a friendly society)</t>
  </si>
  <si>
    <t>(1)</t>
  </si>
  <si>
    <t>(9)</t>
  </si>
  <si>
    <t xml:space="preserve">Australian business before statutory fund eliminations
</t>
  </si>
  <si>
    <t>(2)</t>
  </si>
  <si>
    <t>(3)</t>
  </si>
  <si>
    <t>(4)</t>
  </si>
  <si>
    <t>(5)</t>
  </si>
  <si>
    <t>(6)</t>
  </si>
  <si>
    <t>(7)</t>
  </si>
  <si>
    <t>(8)</t>
  </si>
  <si>
    <t>(10)</t>
  </si>
  <si>
    <t>(11)</t>
  </si>
  <si>
    <t>(12)</t>
  </si>
  <si>
    <t>Overseas business before statutory fund eliminations</t>
  </si>
  <si>
    <t>Total business before statutory fund eliminations</t>
  </si>
  <si>
    <t>Australian business</t>
  </si>
  <si>
    <t>Overseas business</t>
  </si>
  <si>
    <t>Total business</t>
  </si>
  <si>
    <t>Australian business after statutory fund eliminations</t>
  </si>
  <si>
    <t>Overseas business after statutory fund eliminations</t>
  </si>
  <si>
    <t>Total business after statutory fund eliminations</t>
  </si>
  <si>
    <t>General fund</t>
  </si>
  <si>
    <t>General fund eliminations</t>
  </si>
  <si>
    <t>Australian business before statutory fund eliminations</t>
  </si>
  <si>
    <t xml:space="preserve">Overseas business </t>
  </si>
  <si>
    <t>(4)`</t>
  </si>
  <si>
    <t>Excluding loss component 
 (AASB 17 Appendix A and AASB 17.100(a))</t>
  </si>
  <si>
    <t>Loss component (AASB 17 Appendix A and AASB 17.100(b))</t>
  </si>
  <si>
    <t>Contracts not measured under the PAA (AASB 17 Appendix A and AASB 17.100 (c))</t>
  </si>
  <si>
    <t>Estimates of PV of future cash flows (AASB 17 Appendix A and AASB 17.100 (c)(i))</t>
  </si>
  <si>
    <t>Risk adjustment for non-financial risk (AASB 17 Appendix A and AASB 17.100 (c)(ii))</t>
  </si>
  <si>
    <t>Assets for insurance acquisition cash flows (AASB 17 Appendix A, AASB 17.105A, B)</t>
  </si>
  <si>
    <t>Estimates of the present value of the future cash flows (AASB 17.101(a))</t>
  </si>
  <si>
    <t>Risk adjustment for non-financial risk (AASB 17 Appendix A and AASB 17.101(b))</t>
  </si>
  <si>
    <t>CSM (contractual service margin) (AASB 17 Appendix A and AASB 17.101(c))</t>
  </si>
  <si>
    <t>Excluding loss component 
 (AASB 17.98 and AASB 17.100(a))</t>
  </si>
  <si>
    <r>
      <t>Loss component (AASB 17.98 and</t>
    </r>
    <r>
      <rPr>
        <sz val="11"/>
        <rFont val="Arial"/>
        <family val="2"/>
      </rPr>
      <t xml:space="preserve"> </t>
    </r>
    <r>
      <rPr>
        <b/>
        <sz val="11"/>
        <rFont val="Arial"/>
        <family val="2"/>
      </rPr>
      <t>AASB 17.100(b))</t>
    </r>
  </si>
  <si>
    <t>Contracts not measured under the PAA (AASB 17.98 and AASB 17.100)</t>
  </si>
  <si>
    <t>Estimates of PV of future cash flows (AASB 17.100 (c)(i))</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</si>
  <si>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</si>
  <si>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</si>
  <si>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</si>
  <si>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</si>
  <si>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</si>
  <si>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</si>
  <si>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</si>
  <si>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</si>
  <si>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</si>
  <si>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</si>
  <si>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</si>
  <si>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</si>
  <si>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</si>
  <si>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</si>
  <si>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</si>
  <si>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</si>
  <si>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</si>
  <si>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</si>
  <si>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</si>
  <si>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</si>
  <si>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</si>
  <si>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</si>
  <si>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</si>
  <si>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</si>
  <si>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</si>
  <si>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</si>
  <si>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</si>
  <si>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(41)</t>
  </si>
  <si>
    <t>(40)</t>
  </si>
  <si>
    <t>Total business (after statutory fund eliminations) = Australian business after statutory fund eliminations + Overseas business after statutory fund eliminations</t>
  </si>
  <si>
    <r>
      <t>Total entity =</t>
    </r>
    <r>
      <rPr>
        <b/>
        <strike/>
        <sz val="11"/>
        <rFont val="Arial"/>
        <family val="2"/>
      </rPr>
      <t xml:space="preserve"> </t>
    </r>
    <r>
      <rPr>
        <b/>
        <sz val="11"/>
        <rFont val="Arial"/>
        <family val="2"/>
      </rPr>
      <t>Total business (after statutory fund eliminations) + General fund + General fund eliminations</t>
    </r>
  </si>
  <si>
    <t>Total business = Australian business  + Overseas business</t>
  </si>
  <si>
    <r>
      <t>Total entity = Total business (after statutory fund eliminations) + General fund +</t>
    </r>
    <r>
      <rPr>
        <b/>
        <strike/>
        <sz val="11"/>
        <rFont val="Arial"/>
        <family val="2"/>
      </rPr>
      <t xml:space="preserve"> </t>
    </r>
    <r>
      <rPr>
        <b/>
        <sz val="11"/>
        <rFont val="Arial"/>
        <family val="2"/>
      </rPr>
      <t>General fund eliminations</t>
    </r>
  </si>
  <si>
    <t>Total business = Australian business + Overseas business</t>
  </si>
  <si>
    <t>AASB 119.8 and AASB 119.63</t>
  </si>
  <si>
    <t>21.2.1 Net defined benefit liability</t>
  </si>
  <si>
    <t>21.2  Other non-financial liabilities = sum 21.2.1 Net defined benefit liability + 21.2.2 Other</t>
  </si>
  <si>
    <t>1. Reporting instructions and accompanying Excel workbook: Provide feedback on the structure, onerousness and content of instructions and workbook.</t>
  </si>
  <si>
    <t>5.2.1  Net defined benefit asset</t>
  </si>
  <si>
    <t>21.1.9 Other financial liabilities - Other</t>
  </si>
  <si>
    <t>Sum 5.2.1 Net defined benefit asset + 5.2.2 Other</t>
  </si>
  <si>
    <t xml:space="preserve">LRS 311.0 Statement of profit or loss and other comprehensive income by Product Group. </t>
  </si>
  <si>
    <t>AASB 107.6, AASB 101.54 (i), AASB 12.B13 (a) and AASB 107.45</t>
  </si>
  <si>
    <t>2.1  Accrued income receivable</t>
  </si>
  <si>
    <t>2.2  Prepayments</t>
  </si>
  <si>
    <t xml:space="preserve">2.3 Other receivables </t>
  </si>
  <si>
    <r>
      <rPr>
        <b/>
        <sz val="11"/>
        <rFont val="Arial"/>
        <family val="2"/>
      </rPr>
      <t>3.</t>
    </r>
    <r>
      <rPr>
        <sz val="11"/>
        <rFont val="Arial"/>
        <family val="2"/>
      </rPr>
      <t xml:space="preserve"> </t>
    </r>
    <r>
      <rPr>
        <b/>
        <sz val="11"/>
        <rFont val="Arial"/>
        <family val="2"/>
      </rPr>
      <t>Current tax assets</t>
    </r>
  </si>
  <si>
    <t>AASB 101.55, AASB 9.3.2.15, AASB 9.3.2.23 (a), AASB 9.B3.2.16 (a)–(c), AASB 7.14, AASB 7.15 and AASB 7.42D (a)–(c).</t>
  </si>
  <si>
    <t>AASB 17 Appendix A, AASB 17.78 (c), AASB 17.100 (a)-(b) and AASB 101.54 (da)</t>
  </si>
  <si>
    <t>10. Investments in subsidiaries, joint ventures and associates not accounted for using equity method =</t>
  </si>
  <si>
    <t>AASB 10 Appendix A and AASB 127.10</t>
  </si>
  <si>
    <t>AASB 116.6, AASB 116.73 (e) and  AASB 101.54 (a)</t>
  </si>
  <si>
    <t>AASB 3 Appendix A, AASB 136.135 (a), AASB 136.134 (a), AASB 3.B67 (d) and AASB 101.54 (c)</t>
  </si>
  <si>
    <t xml:space="preserve">AASB 17 Appendix A, AASB 17.78 (b), AASB 101.54 (ma) and AASB 17.100 </t>
  </si>
  <si>
    <t>AASB 17 Appendix A , AASB 17.78 (b), AASB 17.100 (a)-(b) and AASB 101.54 (ma) .</t>
  </si>
  <si>
    <t>AASB 17 Appendix A, AASB 17.78 (d) and  AASB 101.54 (ma)</t>
  </si>
  <si>
    <t>AASB 17 Appendix A, AASB 17.78 (d), AASB 17.100 (c) and AASB 101.54 (ma)</t>
  </si>
  <si>
    <t>AASB 17 Appendix A, AASB 17.78 (d), AASB 17.100 (a)-(b) and  AASB 101.54 (ma)</t>
  </si>
  <si>
    <t>AASB 112.5, AASB 101.54 (o), AASB 112.81 (g) (i) and AASB 101.56</t>
  </si>
  <si>
    <t xml:space="preserve">AASB 137.10, AASB 137.84 (a) and AASB 101.78 (d) </t>
  </si>
  <si>
    <t>AASB 137.10, AASB 137.84 (a) and AASB 101.78 (d)</t>
  </si>
  <si>
    <t xml:space="preserve">AASB 5 Appendix A, AASB 101.54 (p) and AASB 5.38 </t>
  </si>
  <si>
    <r>
      <t xml:space="preserve">26. Total liabilities = sum 16. Total Payables + 17. Investment Contract Liabilities + 18. Insurance Contract Liabilities + 19. Reinsurance Contract Liabilities + 20. Lease liabilities + 21.  Other liabilities + 22. Current </t>
    </r>
    <r>
      <rPr>
        <b/>
        <strike/>
        <sz val="11"/>
        <rFont val="Arial"/>
        <family val="2"/>
      </rPr>
      <t xml:space="preserve"> </t>
    </r>
    <r>
      <rPr>
        <b/>
        <sz val="11"/>
        <rFont val="Arial"/>
        <family val="2"/>
      </rPr>
      <t>tax liabilities + 23. Deferred  tax liabilities + 24. Provisions + 25. Liabilities included in disposal groups classified as held for sale</t>
    </r>
  </si>
  <si>
    <t>AASB 101.108, AASB 16.39 and  AASB 116.77 (f)</t>
  </si>
  <si>
    <t xml:space="preserve">AASB 101.IG6 and AASB 101.78 (e) </t>
  </si>
  <si>
    <t>AASB 17 Appendix A and AASB 17.104 (a) (ii)</t>
  </si>
  <si>
    <t>AASB 17 Appendix A and AASB 17.104 (c)</t>
  </si>
  <si>
    <t>AASB 17 Appendix A and AASB 17.105 (a) (i)</t>
  </si>
  <si>
    <t>AASB 17 Appendix A and AASB 17.105 (a) (ii)</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</si>
  <si>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</si>
  <si>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</si>
  <si>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</si>
  <si>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</si>
  <si>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</si>
  <si>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</si>
  <si>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File name</t>
  </si>
  <si>
    <r>
      <t xml:space="preserve">Name the submission file according to the following format: </t>
    </r>
    <r>
      <rPr>
        <b/>
        <i/>
        <sz val="11"/>
        <color theme="1"/>
        <rFont val="Arial"/>
        <family val="2"/>
      </rPr>
      <t>QIS_2021_Reporting Standard_Institution Name_Submission Number</t>
    </r>
    <r>
      <rPr>
        <sz val="11"/>
        <color theme="1"/>
        <rFont val="Arial"/>
        <family val="2"/>
      </rPr>
      <t xml:space="preserve"> (e.g. QIS_2021_LRS_300s_ABC_Insurance_Pty_Ltd_1)</t>
    </r>
  </si>
  <si>
    <t>Submission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</si>
</sst>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C09]d\ mmmm\ yyyy;@"/>
    <numFmt numFmtId="165" formatCode="#,##0;\(#,##0\)"/>
  </numFmts>
  <fonts count="34">
    <font>
      <sz val="11"/>
      <color theme="1"/>
      <name val="Calibri"/>
      <family val="2"/>
      <scheme val="minor"/>
    </font>
    <font>
      <b/>
      <sz val="10"/>
      <color rgb="FFFFFFFF"/>
      <name val="Arial"/>
      <family val="2"/>
    </font>
    <font>
      <sz val="10"/>
      <name val="Arial"/>
      <family val="2"/>
    </font>
    <font>
      <sz val="10"/>
      <name val="Arial"/>
      <family val="2"/>
    </font>
    <font>
      <b/>
      <sz val="12"/>
      <name val="Frutiger 45 Light"/>
      <family val="2"/>
    </font>
    <font>
      <b/>
      <sz val="14"/>
      <name val="Frutiger 87ExtraBlackCn"/>
      <family val="2"/>
    </font>
    <font>
      <sz val="12"/>
      <name val="Frutiger 45 Light"/>
      <family val="2"/>
    </font>
    <font>
      <u/>
      <sz val="10"/>
      <color theme="10"/>
      <name val="Arial"/>
      <family val="2"/>
    </font>
    <font>
      <i/>
      <sz val="12"/>
      <name val="Frutiger 45 Light"/>
      <family val="2"/>
    </font>
    <font>
      <sz val="10"/>
      <name val="Frutiger"/>
    </font>
    <font>
      <b/>
      <sz val="11"/>
      <color theme="1"/>
      <name val="Arial"/>
      <family val="2"/>
    </font>
    <font>
      <sz val="11"/>
      <color theme="1"/>
      <name val="Arial"/>
      <family val="2"/>
    </font>
    <font>
      <b/>
      <sz val="11"/>
      <name val="Arial"/>
      <family val="2"/>
    </font>
    <font>
      <sz val="11"/>
      <name val="Arial"/>
      <family val="2"/>
    </font>
    <font>
      <sz val="11"/>
      <color rgb="FFFF0000"/>
      <name val="Arial"/>
      <family val="2"/>
    </font>
    <font>
      <sz val="11"/>
      <color rgb="FF00B050"/>
      <name val="Arial"/>
      <family val="2"/>
    </font>
    <font>
      <i/>
      <sz val="11"/>
      <name val="Arial"/>
      <family val="2"/>
    </font>
    <font>
      <b/>
      <sz val="11"/>
      <color rgb="FFFF0000"/>
      <name val="Arial"/>
      <family val="2"/>
    </font>
    <font>
      <b/>
      <sz val="11"/>
      <color theme="0"/>
      <name val="Arial"/>
      <family val="2"/>
    </font>
    <font>
      <b/>
      <sz val="12"/>
      <color theme="1"/>
      <name val="Arial"/>
      <family val="2"/>
    </font>
    <font>
      <b/>
      <sz val="12"/>
      <name val="Arial"/>
      <family val="2"/>
    </font>
    <font>
      <b/>
      <i/>
      <sz val="11"/>
      <name val="Arial"/>
      <family val="2"/>
    </font>
    <font>
      <b/>
      <i/>
      <sz val="11"/>
      <color theme="1"/>
      <name val="Arial"/>
      <family val="2"/>
    </font>
    <font>
      <sz val="11"/>
      <color theme="1"/>
      <name val="Calibri"/>
      <family val="2"/>
      <scheme val="minor"/>
    </font>
    <font>
      <sz val="12"/>
      <color theme="1"/>
      <name val="Arial"/>
      <family val="2"/>
    </font>
    <font>
      <b/>
      <sz val="14"/>
      <color theme="0"/>
      <name val="Arial"/>
      <family val="2"/>
    </font>
    <font>
      <b/>
      <sz val="12"/>
      <color rgb="FF000000"/>
      <name val="Arial"/>
      <family val="2"/>
    </font>
    <font>
      <sz val="12"/>
      <name val="Arial"/>
      <family val="2"/>
    </font>
    <font>
      <sz val="11"/>
      <color theme="6" tint="0.79998168889431442"/>
      <name val="Arial"/>
      <family val="2"/>
    </font>
    <font>
      <b/>
      <i/>
      <sz val="12"/>
      <color theme="1"/>
      <name val="Arial"/>
      <family val="2"/>
    </font>
    <font>
      <b/>
      <sz val="11"/>
      <color theme="1"/>
      <name val="Calibri"/>
      <family val="2"/>
      <scheme val="minor"/>
    </font>
    <font>
      <strike/>
      <sz val="11"/>
      <name val="Arial"/>
      <family val="2"/>
    </font>
    <font>
      <b/>
      <strike/>
      <sz val="11"/>
      <name val="Arial"/>
      <family val="2"/>
    </font>
    <font>
      <sz val="11"/>
      <color theme="1"/>
      <name val="Calibri"/>
      <family val="2"/>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002060"/>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8" tint="-0.249977111117893"/>
        <bgColor indexed="64"/>
      </patternFill>
    </fill>
  </fills>
  <borders count="73">
    <border>
      <left/>
      <right/>
      <top/>
      <bottom/>
      <diagonal/>
    </border>
    <border>
      <left style="medium">
        <color indexed="8"/>
      </left>
      <right/>
      <top style="medium">
        <color indexed="8"/>
      </top>
      <bottom style="thin">
        <color indexed="8"/>
      </bottom>
      <diagonal/>
    </border>
    <border>
      <left style="medium">
        <color indexed="64"/>
      </left>
      <right/>
      <top style="medium">
        <color indexed="64"/>
      </top>
      <bottom style="medium">
        <color indexed="64"/>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medium">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s>
  <cellStyleXfs count="17">
    <xf numFmtId="0" fontId="0" fillId="0" borderId="0"/>
    <xf numFmtId="0" fontId="2" fillId="0" borderId="0"/>
    <xf numFmtId="0" fontId="4" fillId="0" borderId="1">
      <alignment vertical="center" wrapText="1"/>
    </xf>
    <xf numFmtId="0" fontId="3" fillId="0" borderId="0"/>
    <xf numFmtId="0" fontId="5" fillId="0" borderId="0"/>
    <xf numFmtId="0" fontId="6" fillId="0" borderId="3">
      <alignment horizontal="left" wrapText="1" indent="2"/>
    </xf>
    <xf numFmtId="0" fontId="7" fillId="0" borderId="0" applyNumberFormat="0" applyFill="0" applyBorder="0" applyAlignment="0" applyProtection="0"/>
    <xf numFmtId="0" fontId="4" fillId="0" borderId="10">
      <alignment vertical="center" wrapText="1"/>
    </xf>
    <xf numFmtId="0" fontId="3" fillId="0" borderId="0"/>
    <xf numFmtId="0" fontId="3" fillId="0" borderId="0"/>
    <xf numFmtId="0" fontId="8" fillId="0" borderId="0">
      <alignment wrapText="1"/>
    </xf>
    <xf numFmtId="0" fontId="6" fillId="0" borderId="7">
      <alignment horizontal="left" wrapText="1" indent="2"/>
    </xf>
    <xf numFmtId="0" fontId="9" fillId="0" borderId="6">
      <alignment horizontal="center"/>
    </xf>
    <xf numFmtId="43" fontId="2" fillId="0" borderId="0" applyFont="0" applyFill="0" applyBorder="0" applyAlignment="0" applyProtection="0"/>
    <xf numFmtId="0" fontId="2" fillId="0" borderId="0"/>
    <xf numFmtId="43" fontId="23" fillId="0" borderId="0" applyFont="0" applyFill="0" applyBorder="0" applyAlignment="0" applyProtection="0"/>
    <xf numFmtId="0" fontId="2" fillId="0" borderId="0"/>
  </cellStyleXfs>
  <cellXfs count="785">
    <xf numFmtId="0" fontId="0" fillId="0" borderId="0" xfId="0"/>
    <xf numFmtId="0" fontId="0" fillId="0" borderId="0" xfId="0" applyFont="1"/>
    <xf numFmtId="0" fontId="11" fillId="0" borderId="0" xfId="0" applyFont="1" applyAlignment="1">
      <alignment vertical="center" wrapText="1"/>
    </xf>
    <xf numFmtId="0" fontId="10" fillId="0" borderId="0" xfId="0" applyFont="1" applyAlignment="1">
      <alignment vertical="center" wrapText="1"/>
    </xf>
    <xf numFmtId="0" fontId="11" fillId="0" borderId="0" xfId="0" applyFont="1"/>
    <xf numFmtId="0" fontId="11" fillId="3" borderId="0" xfId="0" applyFont="1" applyFill="1"/>
    <xf numFmtId="0" fontId="0" fillId="0" borderId="0" xfId="0" applyAlignment="1">
      <alignment vertical="center"/>
    </xf>
    <xf numFmtId="0" fontId="13" fillId="0" borderId="0" xfId="1" applyFont="1" applyFill="1" applyAlignment="1">
      <alignment horizontal="left"/>
    </xf>
    <xf numFmtId="0" fontId="13" fillId="0" borderId="0" xfId="1" applyFont="1" applyFill="1"/>
    <xf numFmtId="0" fontId="13" fillId="0" borderId="0" xfId="1" applyFont="1"/>
    <xf numFmtId="0" fontId="13" fillId="0" borderId="12" xfId="1" applyFont="1" applyBorder="1"/>
    <xf numFmtId="0" fontId="13" fillId="0" borderId="9" xfId="1" applyFont="1" applyBorder="1"/>
    <xf numFmtId="0" fontId="11" fillId="0" borderId="0" xfId="0" applyFont="1" applyAlignment="1">
      <alignment vertical="center"/>
    </xf>
    <xf numFmtId="0" fontId="13" fillId="0" borderId="9" xfId="1" applyFont="1" applyBorder="1" applyAlignment="1">
      <alignment horizontal="left" vertical="center"/>
    </xf>
    <xf numFmtId="0" fontId="19" fillId="3" borderId="0" xfId="0" applyFont="1" applyFill="1"/>
    <xf numFmtId="0" fontId="19" fillId="3" borderId="0" xfId="0" applyFont="1" applyFill="1" applyAlignment="1"/>
    <xf numFmtId="0" fontId="11" fillId="3" borderId="0" xfId="0" applyFont="1" applyFill="1" applyAlignment="1">
      <alignment horizontal="left" vertical="center" wrapText="1"/>
    </xf>
    <xf numFmtId="0" fontId="11" fillId="3" borderId="0" xfId="0" applyFont="1" applyFill="1" applyAlignment="1">
      <alignment horizontal="left"/>
    </xf>
    <xf numFmtId="0" fontId="11" fillId="3" borderId="0" xfId="0" applyFont="1" applyFill="1" applyAlignment="1">
      <alignment horizontal="left" vertical="center"/>
    </xf>
    <xf numFmtId="0" fontId="11" fillId="3" borderId="0" xfId="0" applyFont="1" applyFill="1" applyAlignment="1">
      <alignment vertical="center"/>
    </xf>
    <xf numFmtId="0" fontId="10" fillId="3" borderId="0" xfId="0" applyFont="1" applyFill="1" applyAlignment="1">
      <alignment vertical="center"/>
    </xf>
    <xf numFmtId="0" fontId="1"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3" fillId="0" borderId="9" xfId="1" applyFont="1" applyBorder="1" applyAlignment="1">
      <alignment vertical="center"/>
    </xf>
    <xf numFmtId="0" fontId="11" fillId="0" borderId="0" xfId="0" applyFont="1" applyAlignment="1">
      <alignment horizontal="left" vertical="center" wrapText="1"/>
    </xf>
    <xf numFmtId="0" fontId="25" fillId="8" borderId="16" xfId="0" applyFont="1" applyFill="1" applyBorder="1" applyAlignment="1">
      <alignment wrapText="1"/>
    </xf>
    <xf numFmtId="0" fontId="25" fillId="8" borderId="37" xfId="0" applyFont="1" applyFill="1" applyBorder="1"/>
    <xf numFmtId="0" fontId="11" fillId="0" borderId="0" xfId="0" applyFont="1" applyFill="1" applyAlignment="1">
      <alignment vertical="center"/>
    </xf>
    <xf numFmtId="0" fontId="11" fillId="0" borderId="9" xfId="0" applyFont="1" applyFill="1" applyBorder="1" applyAlignment="1">
      <alignment horizontal="center" vertical="center"/>
    </xf>
    <xf numFmtId="0" fontId="19" fillId="0" borderId="0" xfId="0" applyFont="1" applyAlignment="1">
      <alignment vertical="center"/>
    </xf>
    <xf numFmtId="0" fontId="11" fillId="0" borderId="0" xfId="0" applyFont="1" applyAlignment="1">
      <alignment horizontal="center" vertical="center"/>
    </xf>
    <xf numFmtId="0" fontId="11" fillId="0" borderId="0" xfId="0" applyFont="1" applyBorder="1" applyAlignment="1">
      <alignment horizontal="center" vertical="center"/>
    </xf>
    <xf numFmtId="0" fontId="19" fillId="0" borderId="0" xfId="0" applyFont="1"/>
    <xf numFmtId="0" fontId="11" fillId="0" borderId="0" xfId="0" applyFont="1" applyAlignment="1">
      <alignment horizontal="right" vertical="center"/>
    </xf>
    <xf numFmtId="0" fontId="10" fillId="0" borderId="0" xfId="0" applyFont="1" applyAlignment="1">
      <alignment horizontal="center" vertical="center"/>
    </xf>
    <xf numFmtId="0" fontId="10" fillId="0"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Border="1" applyAlignment="1">
      <alignment horizontal="left" vertical="center" wrapText="1"/>
    </xf>
    <xf numFmtId="0" fontId="11" fillId="0" borderId="0" xfId="0" applyFont="1" applyFill="1" applyBorder="1" applyAlignment="1">
      <alignment horizontal="center" vertical="center" wrapText="1"/>
    </xf>
    <xf numFmtId="0" fontId="10" fillId="0" borderId="0" xfId="0" applyFont="1" applyFill="1" applyAlignment="1">
      <alignment horizontal="center" vertical="center"/>
    </xf>
    <xf numFmtId="0" fontId="12" fillId="2" borderId="12" xfId="0" applyFont="1" applyFill="1" applyBorder="1" applyAlignment="1">
      <alignment horizontal="center" vertical="center" wrapText="1"/>
    </xf>
    <xf numFmtId="0" fontId="13" fillId="0" borderId="12" xfId="0" applyFont="1" applyBorder="1" applyAlignment="1">
      <alignment horizontal="center" vertical="center"/>
    </xf>
    <xf numFmtId="0" fontId="10" fillId="2" borderId="12" xfId="0" applyFont="1" applyFill="1" applyBorder="1" applyAlignment="1">
      <alignment horizontal="center" vertical="center" wrapText="1"/>
    </xf>
    <xf numFmtId="0" fontId="12" fillId="0" borderId="12" xfId="0" applyFont="1" applyFill="1" applyBorder="1" applyAlignment="1">
      <alignment horizontal="center" vertical="center"/>
    </xf>
    <xf numFmtId="0" fontId="13" fillId="0" borderId="12" xfId="0" applyFont="1" applyFill="1" applyBorder="1" applyAlignment="1">
      <alignment horizontal="center" vertical="center"/>
    </xf>
    <xf numFmtId="0" fontId="12" fillId="0" borderId="12" xfId="0" applyFont="1" applyBorder="1" applyAlignment="1">
      <alignment horizontal="center" vertical="center" wrapText="1"/>
    </xf>
    <xf numFmtId="0" fontId="10" fillId="0" borderId="4" xfId="0" applyFont="1" applyBorder="1" applyAlignment="1">
      <alignment vertical="center" wrapText="1"/>
    </xf>
    <xf numFmtId="0" fontId="12" fillId="2" borderId="31" xfId="0" applyFont="1" applyFill="1" applyBorder="1" applyAlignment="1">
      <alignment vertical="center" wrapText="1"/>
    </xf>
    <xf numFmtId="0" fontId="10" fillId="10" borderId="33" xfId="0" applyFont="1" applyFill="1" applyBorder="1" applyAlignment="1">
      <alignment horizontal="right" vertical="center" wrapText="1"/>
    </xf>
    <xf numFmtId="0" fontId="12" fillId="0" borderId="12" xfId="0" applyFont="1" applyFill="1" applyBorder="1" applyAlignment="1">
      <alignment horizontal="center" vertical="center" wrapText="1"/>
    </xf>
    <xf numFmtId="0" fontId="11" fillId="0" borderId="0" xfId="0" applyFont="1" applyFill="1" applyAlignment="1">
      <alignment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11" fillId="0" borderId="0" xfId="0" applyFont="1" applyFill="1" applyAlignment="1">
      <alignment horizontal="left" vertical="center" wrapText="1"/>
    </xf>
    <xf numFmtId="0" fontId="11" fillId="0" borderId="0" xfId="0" applyFont="1" applyFill="1" applyAlignment="1">
      <alignment horizontal="center" vertical="center" wrapText="1"/>
    </xf>
    <xf numFmtId="0" fontId="10" fillId="0" borderId="0" xfId="0" applyFont="1" applyFill="1" applyAlignment="1">
      <alignment horizontal="center" vertical="center" wrapText="1"/>
    </xf>
    <xf numFmtId="0" fontId="11" fillId="0" borderId="0" xfId="0" applyFont="1" applyFill="1" applyAlignment="1">
      <alignment horizontal="right"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2" fillId="2" borderId="35" xfId="0" applyFont="1" applyFill="1" applyBorder="1" applyAlignment="1">
      <alignment vertical="center" wrapText="1"/>
    </xf>
    <xf numFmtId="0" fontId="12" fillId="2" borderId="35" xfId="0" applyFont="1" applyFill="1" applyBorder="1" applyAlignment="1">
      <alignment horizontal="left" vertical="center" wrapText="1"/>
    </xf>
    <xf numFmtId="0" fontId="18" fillId="8" borderId="7" xfId="1" applyFont="1" applyFill="1" applyBorder="1" applyAlignment="1">
      <alignment horizontal="center" vertical="center"/>
    </xf>
    <xf numFmtId="0" fontId="18" fillId="2" borderId="11" xfId="0" applyFont="1" applyFill="1" applyBorder="1" applyAlignment="1">
      <alignment horizontal="center" vertical="center" wrapText="1"/>
    </xf>
    <xf numFmtId="0" fontId="12" fillId="2" borderId="26" xfId="0" applyFont="1" applyFill="1" applyBorder="1" applyAlignment="1">
      <alignment vertical="center" wrapText="1"/>
    </xf>
    <xf numFmtId="0" fontId="18" fillId="9" borderId="6" xfId="1" applyFont="1" applyFill="1" applyBorder="1" applyAlignment="1">
      <alignment horizontal="center" vertical="center" wrapText="1"/>
    </xf>
    <xf numFmtId="0" fontId="13" fillId="0" borderId="35" xfId="1" applyFont="1" applyBorder="1" applyAlignment="1">
      <alignment vertical="center" wrapText="1"/>
    </xf>
    <xf numFmtId="0" fontId="13" fillId="0" borderId="25" xfId="1" applyFont="1" applyBorder="1" applyAlignment="1">
      <alignment vertical="center"/>
    </xf>
    <xf numFmtId="0" fontId="13" fillId="0" borderId="35" xfId="1" applyFont="1" applyFill="1" applyBorder="1" applyAlignment="1">
      <alignment vertical="center" wrapText="1"/>
    </xf>
    <xf numFmtId="0" fontId="10" fillId="6" borderId="20"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12" fillId="2" borderId="4" xfId="1" applyFont="1" applyFill="1" applyBorder="1" applyAlignment="1">
      <alignment vertical="center"/>
    </xf>
    <xf numFmtId="0" fontId="12" fillId="2" borderId="35" xfId="1" applyFont="1" applyFill="1" applyBorder="1" applyAlignment="1">
      <alignment vertical="center" wrapText="1"/>
    </xf>
    <xf numFmtId="0" fontId="12" fillId="2" borderId="9" xfId="1" applyFont="1" applyFill="1" applyBorder="1" applyAlignment="1">
      <alignment vertical="center"/>
    </xf>
    <xf numFmtId="0" fontId="11" fillId="0" borderId="8" xfId="0" applyFont="1" applyBorder="1" applyAlignment="1">
      <alignment horizontal="left" vertical="center"/>
    </xf>
    <xf numFmtId="0" fontId="13" fillId="0" borderId="36" xfId="0" applyFont="1" applyFill="1" applyBorder="1" applyAlignment="1">
      <alignment horizontal="left" vertical="center" wrapText="1"/>
    </xf>
    <xf numFmtId="0" fontId="11" fillId="0" borderId="0" xfId="0" applyFont="1" applyBorder="1" applyAlignment="1">
      <alignment vertical="center" wrapText="1"/>
    </xf>
    <xf numFmtId="0" fontId="11" fillId="11" borderId="4" xfId="0" applyFont="1" applyFill="1" applyBorder="1" applyAlignment="1">
      <alignment horizontal="left" vertical="center" wrapText="1"/>
    </xf>
    <xf numFmtId="0" fontId="11" fillId="11" borderId="4" xfId="0" applyFont="1" applyFill="1" applyBorder="1" applyAlignment="1">
      <alignment vertical="center" wrapText="1"/>
    </xf>
    <xf numFmtId="0" fontId="12" fillId="0" borderId="4" xfId="0" applyFont="1" applyBorder="1" applyAlignment="1"/>
    <xf numFmtId="0" fontId="11" fillId="0" borderId="4" xfId="0" applyFont="1" applyBorder="1" applyAlignment="1">
      <alignment horizontal="left"/>
    </xf>
    <xf numFmtId="0" fontId="11" fillId="0" borderId="7" xfId="0" applyFont="1" applyBorder="1" applyAlignment="1">
      <alignment horizontal="left" vertical="center" wrapText="1"/>
    </xf>
    <xf numFmtId="0" fontId="11" fillId="0" borderId="7" xfId="0" applyFont="1" applyBorder="1" applyAlignment="1">
      <alignment vertical="center" wrapText="1"/>
    </xf>
    <xf numFmtId="0" fontId="11" fillId="0" borderId="7" xfId="0" applyFont="1" applyBorder="1" applyAlignment="1">
      <alignment horizontal="center" vertical="center"/>
    </xf>
    <xf numFmtId="0" fontId="11" fillId="0" borderId="7" xfId="0" applyFont="1" applyFill="1" applyBorder="1" applyAlignment="1">
      <alignment vertical="center"/>
    </xf>
    <xf numFmtId="0" fontId="10" fillId="0" borderId="7" xfId="0" applyFont="1" applyBorder="1" applyAlignment="1">
      <alignment horizontal="center" vertical="center"/>
    </xf>
    <xf numFmtId="0" fontId="26" fillId="0" borderId="0" xfId="0" applyFont="1" applyAlignment="1">
      <alignment horizontal="justify" vertical="center"/>
    </xf>
    <xf numFmtId="0" fontId="11" fillId="2" borderId="0" xfId="0" applyFont="1" applyFill="1"/>
    <xf numFmtId="0" fontId="11" fillId="0" borderId="0" xfId="0" applyFont="1" applyFill="1"/>
    <xf numFmtId="0" fontId="18" fillId="8" borderId="9" xfId="1" applyFont="1" applyFill="1" applyBorder="1" applyAlignment="1">
      <alignment horizontal="center" vertical="center"/>
    </xf>
    <xf numFmtId="0" fontId="10" fillId="0" borderId="0" xfId="0" applyFont="1"/>
    <xf numFmtId="0" fontId="10" fillId="0" borderId="34" xfId="0" applyFont="1" applyFill="1" applyBorder="1" applyAlignment="1">
      <alignment vertical="center"/>
    </xf>
    <xf numFmtId="0" fontId="11" fillId="0" borderId="18" xfId="0" applyFont="1" applyBorder="1" applyAlignment="1">
      <alignment horizontal="center" vertical="center"/>
    </xf>
    <xf numFmtId="0" fontId="11" fillId="0" borderId="45" xfId="0" applyFont="1" applyBorder="1" applyAlignment="1">
      <alignment horizontal="center" vertical="center"/>
    </xf>
    <xf numFmtId="0" fontId="11" fillId="0" borderId="53" xfId="0" applyFont="1" applyBorder="1" applyAlignment="1">
      <alignment horizontal="center" vertical="center"/>
    </xf>
    <xf numFmtId="0" fontId="11" fillId="0" borderId="0" xfId="0" applyFont="1" applyFill="1" applyBorder="1" applyAlignment="1">
      <alignment vertical="center" wrapText="1"/>
    </xf>
    <xf numFmtId="0" fontId="10" fillId="2" borderId="35" xfId="0" applyFont="1" applyFill="1" applyBorder="1" applyAlignment="1">
      <alignment vertical="center"/>
    </xf>
    <xf numFmtId="0" fontId="10" fillId="2" borderId="31" xfId="0" applyFont="1" applyFill="1" applyBorder="1" applyAlignment="1">
      <alignment horizontal="right" vertical="center" wrapText="1"/>
    </xf>
    <xf numFmtId="0" fontId="10" fillId="2" borderId="26" xfId="0" applyFont="1" applyFill="1" applyBorder="1" applyAlignment="1">
      <alignment horizontal="right" vertical="center" wrapText="1"/>
    </xf>
    <xf numFmtId="0" fontId="11" fillId="0" borderId="31"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10" borderId="33" xfId="0" applyFont="1" applyFill="1" applyBorder="1" applyAlignment="1">
      <alignment horizontal="right" vertical="center" wrapText="1"/>
    </xf>
    <xf numFmtId="0" fontId="11" fillId="0" borderId="26" xfId="0" applyFont="1" applyBorder="1" applyAlignment="1">
      <alignment horizontal="center" vertical="center"/>
    </xf>
    <xf numFmtId="0" fontId="11" fillId="0" borderId="31" xfId="0" applyFont="1" applyBorder="1" applyAlignment="1">
      <alignment horizontal="right" vertical="center"/>
    </xf>
    <xf numFmtId="0" fontId="11" fillId="0" borderId="26" xfId="0" applyFont="1" applyBorder="1" applyAlignment="1">
      <alignment horizontal="right" vertical="center"/>
    </xf>
    <xf numFmtId="0" fontId="13" fillId="0" borderId="35" xfId="0" applyFont="1" applyBorder="1" applyAlignment="1">
      <alignment horizontal="left" vertical="center"/>
    </xf>
    <xf numFmtId="0" fontId="14" fillId="0" borderId="31" xfId="0" applyFont="1" applyBorder="1" applyAlignment="1">
      <alignment horizontal="right" vertical="center"/>
    </xf>
    <xf numFmtId="0" fontId="14" fillId="0" borderId="26" xfId="0" applyFont="1" applyBorder="1" applyAlignment="1">
      <alignment horizontal="right" vertical="center"/>
    </xf>
    <xf numFmtId="0" fontId="10" fillId="0" borderId="31" xfId="0" applyFont="1" applyFill="1" applyBorder="1" applyAlignment="1">
      <alignment horizontal="right" vertical="center"/>
    </xf>
    <xf numFmtId="0" fontId="10" fillId="0" borderId="26" xfId="0" applyFont="1" applyFill="1" applyBorder="1" applyAlignment="1">
      <alignment horizontal="right" vertical="center"/>
    </xf>
    <xf numFmtId="0" fontId="11" fillId="0" borderId="31" xfId="0" applyFont="1" applyFill="1" applyBorder="1" applyAlignment="1">
      <alignment horizontal="right" vertical="center"/>
    </xf>
    <xf numFmtId="0" fontId="11" fillId="0" borderId="26" xfId="0" applyFont="1" applyFill="1" applyBorder="1" applyAlignment="1">
      <alignment horizontal="right" vertical="center"/>
    </xf>
    <xf numFmtId="0" fontId="10" fillId="0" borderId="31" xfId="0" applyFont="1" applyBorder="1" applyAlignment="1">
      <alignment horizontal="right" vertical="center" wrapText="1"/>
    </xf>
    <xf numFmtId="0" fontId="10" fillId="0" borderId="26" xfId="0" applyFont="1" applyBorder="1" applyAlignment="1">
      <alignment horizontal="right" vertical="center" wrapText="1"/>
    </xf>
    <xf numFmtId="0" fontId="12" fillId="2" borderId="35" xfId="0" applyFont="1" applyFill="1" applyBorder="1" applyAlignment="1">
      <alignment vertical="center"/>
    </xf>
    <xf numFmtId="0" fontId="12" fillId="2" borderId="35" xfId="0" applyFont="1" applyFill="1" applyBorder="1" applyAlignment="1">
      <alignment horizontal="left" vertical="center"/>
    </xf>
    <xf numFmtId="0" fontId="11" fillId="0" borderId="31" xfId="0" applyFont="1" applyFill="1" applyBorder="1" applyAlignment="1">
      <alignment horizontal="center" vertical="center"/>
    </xf>
    <xf numFmtId="0" fontId="11" fillId="0" borderId="26"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26" xfId="0" applyFont="1" applyFill="1" applyBorder="1" applyAlignment="1">
      <alignment horizontal="center" vertical="center"/>
    </xf>
    <xf numFmtId="0" fontId="14" fillId="0" borderId="31" xfId="0" applyFont="1" applyBorder="1" applyAlignment="1">
      <alignment horizontal="center" vertical="center"/>
    </xf>
    <xf numFmtId="0" fontId="14" fillId="0" borderId="26" xfId="0" applyFont="1" applyBorder="1" applyAlignment="1">
      <alignment horizontal="center" vertical="center"/>
    </xf>
    <xf numFmtId="0" fontId="10" fillId="0" borderId="31" xfId="0" applyFont="1" applyBorder="1" applyAlignment="1">
      <alignment horizontal="center" vertical="center" wrapText="1"/>
    </xf>
    <xf numFmtId="0" fontId="10" fillId="0" borderId="26" xfId="0" applyFont="1" applyBorder="1" applyAlignment="1">
      <alignment horizontal="center" vertical="center" wrapText="1"/>
    </xf>
    <xf numFmtId="1" fontId="10" fillId="10" borderId="33" xfId="0" applyNumberFormat="1" applyFont="1" applyFill="1" applyBorder="1" applyAlignment="1">
      <alignment horizontal="right" vertical="center" wrapText="1"/>
    </xf>
    <xf numFmtId="0" fontId="13" fillId="0" borderId="35" xfId="0" applyFont="1" applyFill="1" applyBorder="1" applyAlignment="1">
      <alignment horizontal="left" vertical="center"/>
    </xf>
    <xf numFmtId="0" fontId="13" fillId="0" borderId="31" xfId="0" applyFont="1" applyBorder="1" applyAlignment="1">
      <alignment horizontal="center" vertical="center"/>
    </xf>
    <xf numFmtId="0" fontId="13" fillId="0" borderId="26" xfId="0" applyFont="1" applyBorder="1" applyAlignment="1">
      <alignment horizontal="center" vertical="center"/>
    </xf>
    <xf numFmtId="0" fontId="13" fillId="0" borderId="0" xfId="0" applyFont="1" applyAlignment="1">
      <alignment vertical="center"/>
    </xf>
    <xf numFmtId="0" fontId="12" fillId="0" borderId="35" xfId="0" applyFont="1" applyFill="1" applyBorder="1" applyAlignment="1">
      <alignment horizontal="left" vertical="center" wrapText="1"/>
    </xf>
    <xf numFmtId="0" fontId="12" fillId="0" borderId="35" xfId="0" applyFont="1" applyBorder="1" applyAlignment="1">
      <alignment horizontal="left" vertical="center"/>
    </xf>
    <xf numFmtId="0" fontId="13" fillId="0" borderId="12"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3" fillId="2" borderId="35" xfId="0" applyFont="1" applyFill="1" applyBorder="1" applyAlignment="1">
      <alignment horizontal="left" vertical="center"/>
    </xf>
    <xf numFmtId="0" fontId="13" fillId="2" borderId="31" xfId="0" applyFont="1" applyFill="1" applyBorder="1" applyAlignment="1">
      <alignment vertical="center" wrapText="1"/>
    </xf>
    <xf numFmtId="0" fontId="13" fillId="2" borderId="26" xfId="0" applyFont="1" applyFill="1" applyBorder="1" applyAlignment="1">
      <alignment vertical="center" wrapText="1"/>
    </xf>
    <xf numFmtId="0" fontId="12" fillId="2" borderId="31" xfId="0" applyFont="1" applyFill="1" applyBorder="1" applyAlignment="1">
      <alignment vertical="center"/>
    </xf>
    <xf numFmtId="0" fontId="12" fillId="0" borderId="35" xfId="0" applyFont="1" applyFill="1" applyBorder="1" applyAlignment="1">
      <alignment vertical="center"/>
    </xf>
    <xf numFmtId="0" fontId="12" fillId="0" borderId="31" xfId="0" applyFont="1" applyFill="1" applyBorder="1" applyAlignment="1">
      <alignment horizontal="center" vertical="center"/>
    </xf>
    <xf numFmtId="0" fontId="12" fillId="0" borderId="26" xfId="0" applyFont="1" applyFill="1" applyBorder="1" applyAlignment="1">
      <alignment horizontal="center" vertical="center"/>
    </xf>
    <xf numFmtId="0" fontId="12" fillId="10" borderId="33" xfId="0" applyFont="1" applyFill="1" applyBorder="1" applyAlignment="1">
      <alignment horizontal="right" vertical="center"/>
    </xf>
    <xf numFmtId="0" fontId="11" fillId="10" borderId="33" xfId="0" applyFont="1" applyFill="1" applyBorder="1" applyAlignment="1">
      <alignment horizontal="right" vertical="center"/>
    </xf>
    <xf numFmtId="0" fontId="17" fillId="0" borderId="31" xfId="0" applyFont="1" applyFill="1" applyBorder="1" applyAlignment="1">
      <alignment horizontal="center" vertical="center"/>
    </xf>
    <xf numFmtId="0" fontId="17" fillId="0" borderId="26" xfId="0" applyFont="1" applyFill="1"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10" fillId="0" borderId="31"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31" xfId="0" applyFont="1" applyFill="1" applyBorder="1" applyAlignment="1">
      <alignment horizontal="center" vertical="center"/>
    </xf>
    <xf numFmtId="0" fontId="10" fillId="0" borderId="26" xfId="0" applyFont="1" applyFill="1" applyBorder="1" applyAlignment="1">
      <alignment horizontal="center" vertical="center"/>
    </xf>
    <xf numFmtId="0" fontId="12" fillId="2" borderId="31" xfId="0" applyFont="1" applyFill="1" applyBorder="1" applyAlignment="1">
      <alignment horizontal="right" vertical="center" wrapText="1"/>
    </xf>
    <xf numFmtId="0" fontId="12" fillId="2" borderId="26" xfId="0" applyFont="1" applyFill="1" applyBorder="1" applyAlignment="1">
      <alignment horizontal="right" vertical="center" wrapText="1"/>
    </xf>
    <xf numFmtId="0" fontId="12" fillId="10" borderId="33" xfId="0" applyFont="1" applyFill="1" applyBorder="1" applyAlignment="1">
      <alignment horizontal="right" vertical="center" wrapText="1"/>
    </xf>
    <xf numFmtId="0" fontId="12" fillId="2" borderId="31" xfId="0" applyFont="1" applyFill="1" applyBorder="1" applyAlignment="1">
      <alignment horizontal="right" vertical="center"/>
    </xf>
    <xf numFmtId="0" fontId="12" fillId="2" borderId="26" xfId="0" applyFont="1" applyFill="1" applyBorder="1" applyAlignment="1">
      <alignment horizontal="right" vertical="center"/>
    </xf>
    <xf numFmtId="0" fontId="11" fillId="0" borderId="31" xfId="0" applyFont="1" applyBorder="1" applyAlignment="1">
      <alignment horizontal="left" vertical="center"/>
    </xf>
    <xf numFmtId="0" fontId="11" fillId="0" borderId="26" xfId="0" applyFont="1" applyBorder="1" applyAlignment="1">
      <alignment horizontal="left" vertical="center"/>
    </xf>
    <xf numFmtId="0" fontId="2" fillId="0" borderId="12" xfId="0" applyFont="1" applyFill="1" applyBorder="1" applyAlignment="1">
      <alignment horizontal="center" vertical="center"/>
    </xf>
    <xf numFmtId="0" fontId="2" fillId="0" borderId="31" xfId="0" applyFont="1" applyFill="1" applyBorder="1" applyAlignment="1">
      <alignment horizontal="left" vertical="center"/>
    </xf>
    <xf numFmtId="0" fontId="2" fillId="0" borderId="26" xfId="0" applyFont="1" applyFill="1" applyBorder="1" applyAlignment="1">
      <alignment horizontal="left" vertical="center"/>
    </xf>
    <xf numFmtId="0" fontId="13" fillId="2" borderId="31" xfId="0" applyFont="1" applyFill="1" applyBorder="1" applyAlignment="1">
      <alignment vertical="center"/>
    </xf>
    <xf numFmtId="0" fontId="13" fillId="2" borderId="26" xfId="0" applyFont="1" applyFill="1" applyBorder="1" applyAlignment="1">
      <alignment vertical="center"/>
    </xf>
    <xf numFmtId="0" fontId="11" fillId="0" borderId="31" xfId="0" applyFont="1" applyFill="1" applyBorder="1" applyAlignment="1">
      <alignment horizontal="right" vertical="center" wrapText="1"/>
    </xf>
    <xf numFmtId="0" fontId="11" fillId="0" borderId="26" xfId="0" applyFont="1" applyFill="1" applyBorder="1" applyAlignment="1">
      <alignment horizontal="right" vertical="center" wrapText="1"/>
    </xf>
    <xf numFmtId="0" fontId="12" fillId="7" borderId="22" xfId="0" applyFont="1" applyFill="1" applyBorder="1" applyAlignment="1">
      <alignment horizontal="center" vertical="center" wrapText="1"/>
    </xf>
    <xf numFmtId="0" fontId="11" fillId="3" borderId="8" xfId="0" applyFont="1" applyFill="1" applyBorder="1" applyAlignment="1">
      <alignment vertical="center"/>
    </xf>
    <xf numFmtId="0" fontId="11" fillId="3" borderId="13" xfId="0" applyFont="1" applyFill="1" applyBorder="1" applyAlignment="1">
      <alignment vertical="center" wrapText="1"/>
    </xf>
    <xf numFmtId="0" fontId="10" fillId="2" borderId="4" xfId="0" applyFont="1" applyFill="1" applyBorder="1" applyAlignment="1">
      <alignment horizontal="right" vertical="center" wrapText="1"/>
    </xf>
    <xf numFmtId="0" fontId="12" fillId="2" borderId="4" xfId="0" applyFont="1" applyFill="1" applyBorder="1" applyAlignment="1">
      <alignment vertical="center" wrapText="1"/>
    </xf>
    <xf numFmtId="0" fontId="12" fillId="0" borderId="4" xfId="0" applyFont="1" applyFill="1" applyBorder="1" applyAlignment="1">
      <alignment horizontal="center" vertical="center"/>
    </xf>
    <xf numFmtId="0" fontId="12" fillId="2" borderId="4" xfId="0" applyFont="1" applyFill="1" applyBorder="1" applyAlignment="1">
      <alignment horizontal="right" vertical="center" wrapText="1"/>
    </xf>
    <xf numFmtId="0" fontId="12" fillId="2" borderId="4" xfId="0" applyFont="1" applyFill="1" applyBorder="1" applyAlignment="1">
      <alignment horizontal="right" vertical="center"/>
    </xf>
    <xf numFmtId="0" fontId="13" fillId="2" borderId="4" xfId="0" applyFont="1" applyFill="1" applyBorder="1" applyAlignment="1">
      <alignment vertical="center"/>
    </xf>
    <xf numFmtId="0" fontId="10" fillId="0" borderId="4" xfId="0" applyFont="1" applyFill="1" applyBorder="1" applyAlignment="1">
      <alignment horizontal="center" vertical="center" wrapText="1"/>
    </xf>
    <xf numFmtId="0" fontId="11" fillId="0" borderId="31" xfId="0" applyFont="1" applyBorder="1" applyAlignment="1">
      <alignment horizontal="center" vertical="center"/>
    </xf>
    <xf numFmtId="0" fontId="13" fillId="0" borderId="4" xfId="0" applyFont="1" applyFill="1" applyBorder="1" applyAlignment="1">
      <alignment vertical="center" wrapText="1"/>
    </xf>
    <xf numFmtId="0" fontId="13" fillId="0" borderId="9" xfId="0" applyFont="1" applyBorder="1" applyAlignment="1">
      <alignment vertical="center" wrapText="1"/>
    </xf>
    <xf numFmtId="0" fontId="13" fillId="0" borderId="35" xfId="0" applyFont="1" applyBorder="1" applyAlignment="1">
      <alignment horizontal="left" vertical="center" wrapText="1"/>
    </xf>
    <xf numFmtId="0" fontId="13" fillId="2" borderId="9" xfId="0" applyFont="1" applyFill="1" applyBorder="1" applyAlignment="1">
      <alignment vertical="center" wrapText="1"/>
    </xf>
    <xf numFmtId="0" fontId="13" fillId="2" borderId="35" xfId="0" applyFont="1" applyFill="1" applyBorder="1" applyAlignment="1">
      <alignment horizontal="left" vertical="center" wrapText="1"/>
    </xf>
    <xf numFmtId="0" fontId="13" fillId="2" borderId="25" xfId="0" applyFont="1" applyFill="1" applyBorder="1" applyAlignment="1">
      <alignment vertical="center" wrapText="1"/>
    </xf>
    <xf numFmtId="0" fontId="12" fillId="10" borderId="35" xfId="0" applyFont="1" applyFill="1" applyBorder="1" applyAlignment="1">
      <alignment vertical="center" wrapText="1"/>
    </xf>
    <xf numFmtId="0" fontId="13" fillId="10" borderId="33" xfId="0" applyFont="1" applyFill="1" applyBorder="1" applyAlignment="1">
      <alignment horizontal="right" vertical="center" wrapText="1"/>
    </xf>
    <xf numFmtId="0" fontId="12" fillId="0" borderId="12" xfId="0" applyFont="1" applyBorder="1" applyAlignment="1">
      <alignment horizontal="center" vertical="center"/>
    </xf>
    <xf numFmtId="0" fontId="13" fillId="0" borderId="4" xfId="0" applyFont="1" applyBorder="1" applyAlignment="1">
      <alignment horizontal="left"/>
    </xf>
    <xf numFmtId="0" fontId="12" fillId="6" borderId="20"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0" fillId="2" borderId="9" xfId="0" applyFont="1" applyFill="1" applyBorder="1" applyAlignment="1">
      <alignment horizontal="right" vertical="center" wrapText="1"/>
    </xf>
    <xf numFmtId="0" fontId="10" fillId="2" borderId="35" xfId="0" applyFont="1" applyFill="1" applyBorder="1" applyAlignment="1">
      <alignment horizontal="right" vertical="center" wrapText="1"/>
    </xf>
    <xf numFmtId="0" fontId="10" fillId="2" borderId="8" xfId="0" applyFont="1" applyFill="1" applyBorder="1" applyAlignment="1">
      <alignment horizontal="right" vertical="center" wrapText="1"/>
    </xf>
    <xf numFmtId="0" fontId="11" fillId="0" borderId="9" xfId="0" applyFont="1" applyFill="1" applyBorder="1" applyAlignment="1">
      <alignment horizontal="center" vertical="center" wrapText="1"/>
    </xf>
    <xf numFmtId="0" fontId="11" fillId="10" borderId="35" xfId="0" applyFont="1" applyFill="1" applyBorder="1" applyAlignment="1">
      <alignment horizontal="right" vertical="center" wrapText="1"/>
    </xf>
    <xf numFmtId="0" fontId="11" fillId="12" borderId="8" xfId="0" applyFont="1" applyFill="1" applyBorder="1" applyAlignment="1">
      <alignment horizontal="right" vertical="center" wrapText="1"/>
    </xf>
    <xf numFmtId="0" fontId="11" fillId="12" borderId="9" xfId="0" applyFont="1" applyFill="1" applyBorder="1" applyAlignment="1">
      <alignment horizontal="right" vertical="center" wrapText="1"/>
    </xf>
    <xf numFmtId="0" fontId="11" fillId="0" borderId="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8" xfId="0" applyFont="1" applyBorder="1" applyAlignment="1">
      <alignment horizontal="center" vertical="center"/>
    </xf>
    <xf numFmtId="0" fontId="11" fillId="0" borderId="4" xfId="0" applyFont="1" applyBorder="1" applyAlignment="1">
      <alignment horizontal="center" vertical="center"/>
    </xf>
    <xf numFmtId="0" fontId="10" fillId="10" borderId="35" xfId="0" applyFont="1" applyFill="1" applyBorder="1" applyAlignment="1">
      <alignment horizontal="right" vertical="center" wrapText="1"/>
    </xf>
    <xf numFmtId="0" fontId="11" fillId="0" borderId="9" xfId="0" applyFont="1" applyBorder="1" applyAlignment="1">
      <alignment horizontal="right" vertical="center"/>
    </xf>
    <xf numFmtId="0" fontId="11" fillId="0" borderId="8" xfId="0" applyFont="1" applyBorder="1" applyAlignment="1">
      <alignment horizontal="right" vertical="center"/>
    </xf>
    <xf numFmtId="0" fontId="11" fillId="0" borderId="4" xfId="0" applyFont="1" applyBorder="1" applyAlignment="1">
      <alignment horizontal="right" vertical="center"/>
    </xf>
    <xf numFmtId="0" fontId="14" fillId="0" borderId="9" xfId="0" applyFont="1" applyBorder="1" applyAlignment="1">
      <alignment horizontal="right" vertical="center"/>
    </xf>
    <xf numFmtId="0" fontId="14" fillId="0" borderId="8" xfId="0" applyFont="1" applyBorder="1" applyAlignment="1">
      <alignment horizontal="right" vertical="center"/>
    </xf>
    <xf numFmtId="0" fontId="14" fillId="0" borderId="4" xfId="0" applyFont="1" applyBorder="1" applyAlignment="1">
      <alignment horizontal="right" vertical="center"/>
    </xf>
    <xf numFmtId="0" fontId="10" fillId="0" borderId="9" xfId="0" applyFont="1" applyFill="1" applyBorder="1" applyAlignment="1">
      <alignment horizontal="right" vertical="center"/>
    </xf>
    <xf numFmtId="0" fontId="10" fillId="0" borderId="8" xfId="0" applyFont="1" applyFill="1" applyBorder="1" applyAlignment="1">
      <alignment horizontal="right" vertical="center"/>
    </xf>
    <xf numFmtId="0" fontId="10" fillId="0" borderId="4" xfId="0" applyFont="1" applyFill="1" applyBorder="1" applyAlignment="1">
      <alignment horizontal="right" vertical="center"/>
    </xf>
    <xf numFmtId="0" fontId="11" fillId="0" borderId="9" xfId="0" applyFont="1" applyFill="1" applyBorder="1" applyAlignment="1">
      <alignment horizontal="right" vertical="center"/>
    </xf>
    <xf numFmtId="0" fontId="11" fillId="0" borderId="8" xfId="0" applyFont="1" applyFill="1" applyBorder="1" applyAlignment="1">
      <alignment horizontal="right" vertical="center"/>
    </xf>
    <xf numFmtId="0" fontId="11" fillId="0" borderId="4" xfId="0" applyFont="1" applyFill="1" applyBorder="1" applyAlignment="1">
      <alignment horizontal="right" vertical="center"/>
    </xf>
    <xf numFmtId="0" fontId="10" fillId="0" borderId="9" xfId="0" applyFont="1" applyBorder="1" applyAlignment="1">
      <alignment horizontal="right" vertical="center" wrapText="1"/>
    </xf>
    <xf numFmtId="0" fontId="10" fillId="0" borderId="8" xfId="0" applyFont="1" applyBorder="1" applyAlignment="1">
      <alignment horizontal="right" vertical="center" wrapText="1"/>
    </xf>
    <xf numFmtId="0" fontId="10" fillId="0" borderId="4" xfId="0" applyFont="1" applyBorder="1" applyAlignment="1">
      <alignment horizontal="right" vertical="center" wrapText="1"/>
    </xf>
    <xf numFmtId="0" fontId="11" fillId="0" borderId="8" xfId="0" applyFont="1" applyFill="1" applyBorder="1" applyAlignment="1">
      <alignment horizontal="center" vertical="center"/>
    </xf>
    <xf numFmtId="0" fontId="11" fillId="0" borderId="4"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4" xfId="0" applyFont="1" applyFill="1" applyBorder="1" applyAlignment="1">
      <alignment horizontal="center" vertical="center"/>
    </xf>
    <xf numFmtId="0" fontId="13" fillId="2" borderId="8" xfId="0" applyFont="1" applyFill="1" applyBorder="1" applyAlignment="1">
      <alignment horizontal="right" vertical="center" wrapText="1"/>
    </xf>
    <xf numFmtId="0" fontId="13" fillId="2" borderId="9" xfId="0" applyFont="1" applyFill="1" applyBorder="1" applyAlignment="1">
      <alignment horizontal="right" vertical="center" wrapText="1"/>
    </xf>
    <xf numFmtId="0" fontId="12" fillId="10" borderId="35" xfId="0" applyFont="1" applyFill="1" applyBorder="1" applyAlignment="1">
      <alignment horizontal="right" vertical="center" wrapText="1"/>
    </xf>
    <xf numFmtId="0" fontId="13" fillId="2" borderId="8" xfId="0" applyFont="1" applyFill="1" applyBorder="1" applyAlignment="1">
      <alignment vertical="center" wrapText="1"/>
    </xf>
    <xf numFmtId="0" fontId="13" fillId="2" borderId="4" xfId="0" applyFont="1" applyFill="1" applyBorder="1" applyAlignment="1">
      <alignment vertical="center" wrapText="1"/>
    </xf>
    <xf numFmtId="0" fontId="13" fillId="0" borderId="31"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9" xfId="0" applyFont="1" applyFill="1" applyBorder="1" applyAlignment="1">
      <alignment horizontal="center" vertical="center"/>
    </xf>
    <xf numFmtId="0" fontId="13" fillId="10" borderId="35" xfId="0" applyFont="1" applyFill="1" applyBorder="1" applyAlignment="1">
      <alignment horizontal="right" vertical="center" wrapText="1"/>
    </xf>
    <xf numFmtId="0" fontId="13" fillId="0" borderId="9" xfId="0" applyFont="1" applyBorder="1" applyAlignment="1">
      <alignment horizontal="center" vertical="center"/>
    </xf>
    <xf numFmtId="0" fontId="14" fillId="0" borderId="8" xfId="0" applyFont="1" applyBorder="1" applyAlignment="1">
      <alignment horizontal="center" vertical="center"/>
    </xf>
    <xf numFmtId="0" fontId="14" fillId="0" borderId="4" xfId="0" applyFont="1" applyBorder="1" applyAlignment="1">
      <alignment horizontal="center" vertical="center"/>
    </xf>
    <xf numFmtId="0" fontId="12" fillId="0" borderId="35" xfId="0" applyFont="1" applyBorder="1" applyAlignment="1">
      <alignment vertical="center"/>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2" fillId="2" borderId="9" xfId="0" applyFont="1" applyFill="1" applyBorder="1" applyAlignment="1">
      <alignment vertical="center" wrapText="1"/>
    </xf>
    <xf numFmtId="0" fontId="12" fillId="2" borderId="8" xfId="0" applyFont="1" applyFill="1" applyBorder="1" applyAlignment="1">
      <alignment horizontal="right" vertical="center" wrapText="1"/>
    </xf>
    <xf numFmtId="0" fontId="12" fillId="2" borderId="9" xfId="0" applyFont="1" applyFill="1" applyBorder="1" applyAlignment="1">
      <alignment horizontal="right" vertical="center" wrapText="1"/>
    </xf>
    <xf numFmtId="0" fontId="12" fillId="2" borderId="8" xfId="0" applyFont="1" applyFill="1" applyBorder="1" applyAlignment="1">
      <alignment vertical="center" wrapText="1"/>
    </xf>
    <xf numFmtId="0" fontId="17" fillId="0" borderId="9" xfId="0" applyFont="1" applyBorder="1" applyAlignment="1">
      <alignment horizontal="center" vertical="center"/>
    </xf>
    <xf numFmtId="0" fontId="17" fillId="0" borderId="8" xfId="0" applyFont="1" applyBorder="1" applyAlignment="1">
      <alignment horizontal="center" vertical="center"/>
    </xf>
    <xf numFmtId="0" fontId="17" fillId="0" borderId="4" xfId="0" applyFont="1" applyBorder="1" applyAlignment="1">
      <alignment horizontal="center" vertical="center"/>
    </xf>
    <xf numFmtId="0" fontId="10" fillId="0" borderId="9" xfId="0" applyFont="1" applyFill="1" applyBorder="1" applyAlignment="1">
      <alignment horizontal="center" vertical="center" wrapText="1"/>
    </xf>
    <xf numFmtId="0" fontId="10" fillId="0" borderId="8" xfId="0" applyFont="1" applyFill="1" applyBorder="1" applyAlignment="1">
      <alignment horizontal="center" vertical="center" wrapText="1"/>
    </xf>
    <xf numFmtId="1" fontId="10" fillId="10" borderId="35" xfId="0" applyNumberFormat="1" applyFont="1" applyFill="1" applyBorder="1" applyAlignment="1">
      <alignment horizontal="right" vertical="center" wrapText="1"/>
    </xf>
    <xf numFmtId="0" fontId="14" fillId="0" borderId="9" xfId="0" applyFont="1" applyBorder="1" applyAlignment="1">
      <alignment horizontal="center" vertical="center"/>
    </xf>
    <xf numFmtId="0" fontId="13" fillId="0" borderId="8" xfId="0" applyFont="1" applyBorder="1" applyAlignment="1">
      <alignment horizontal="center" vertical="center"/>
    </xf>
    <xf numFmtId="0" fontId="13" fillId="0" borderId="4" xfId="0" applyFont="1" applyBorder="1" applyAlignment="1">
      <alignment horizontal="center" vertical="center"/>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 xfId="0" applyFont="1" applyBorder="1" applyAlignment="1">
      <alignment horizontal="center" vertical="center" wrapText="1"/>
    </xf>
    <xf numFmtId="0" fontId="12" fillId="2" borderId="8" xfId="0" applyFont="1" applyFill="1" applyBorder="1" applyAlignment="1">
      <alignment horizontal="right" vertical="center"/>
    </xf>
    <xf numFmtId="0" fontId="12" fillId="0" borderId="9" xfId="0" applyFont="1" applyFill="1" applyBorder="1" applyAlignment="1">
      <alignment horizontal="center" vertical="center"/>
    </xf>
    <xf numFmtId="0" fontId="12" fillId="10" borderId="35" xfId="0" applyFont="1" applyFill="1" applyBorder="1" applyAlignment="1">
      <alignment horizontal="right" vertical="center"/>
    </xf>
    <xf numFmtId="0" fontId="12" fillId="0" borderId="8" xfId="0" applyFont="1" applyFill="1" applyBorder="1" applyAlignment="1">
      <alignment horizontal="right" vertical="center"/>
    </xf>
    <xf numFmtId="0" fontId="12" fillId="0" borderId="9" xfId="0" applyFont="1" applyFill="1" applyBorder="1" applyAlignment="1">
      <alignment horizontal="right" vertical="center"/>
    </xf>
    <xf numFmtId="0" fontId="12" fillId="0" borderId="8" xfId="0" applyFont="1" applyFill="1" applyBorder="1" applyAlignment="1">
      <alignment horizontal="center" vertical="center"/>
    </xf>
    <xf numFmtId="0" fontId="11" fillId="10" borderId="35" xfId="0" applyFont="1" applyFill="1" applyBorder="1" applyAlignment="1">
      <alignment horizontal="right" vertical="center"/>
    </xf>
    <xf numFmtId="0" fontId="17" fillId="0" borderId="9"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4"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4" xfId="0" applyFont="1" applyFill="1" applyBorder="1" applyAlignment="1">
      <alignment horizontal="center" vertical="center"/>
    </xf>
    <xf numFmtId="0" fontId="12" fillId="2" borderId="9" xfId="0" applyFont="1" applyFill="1" applyBorder="1" applyAlignment="1">
      <alignment horizontal="right" vertical="center"/>
    </xf>
    <xf numFmtId="0" fontId="11" fillId="0" borderId="9" xfId="0" applyFont="1" applyBorder="1" applyAlignment="1">
      <alignment horizontal="left" vertical="center"/>
    </xf>
    <xf numFmtId="0" fontId="11" fillId="0" borderId="4" xfId="0" applyFont="1" applyBorder="1" applyAlignment="1">
      <alignment horizontal="left" vertical="center"/>
    </xf>
    <xf numFmtId="0" fontId="2" fillId="0" borderId="9" xfId="0" applyFont="1" applyFill="1" applyBorder="1" applyAlignment="1">
      <alignment horizontal="left" vertical="center"/>
    </xf>
    <xf numFmtId="0" fontId="2" fillId="0" borderId="8" xfId="0" applyFont="1" applyFill="1" applyBorder="1" applyAlignment="1">
      <alignment horizontal="left" vertical="center"/>
    </xf>
    <xf numFmtId="0" fontId="2" fillId="0" borderId="4" xfId="0" applyFont="1" applyFill="1" applyBorder="1" applyAlignment="1">
      <alignment horizontal="left" vertical="center"/>
    </xf>
    <xf numFmtId="0" fontId="13" fillId="2" borderId="9" xfId="0" applyFont="1" applyFill="1" applyBorder="1" applyAlignment="1">
      <alignment vertical="center"/>
    </xf>
    <xf numFmtId="0" fontId="13" fillId="2" borderId="8"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8" xfId="0" applyFont="1" applyFill="1" applyBorder="1" applyAlignment="1">
      <alignment vertical="center"/>
    </xf>
    <xf numFmtId="0" fontId="11" fillId="0" borderId="9" xfId="0" applyFont="1" applyFill="1" applyBorder="1" applyAlignment="1">
      <alignment horizontal="right" vertical="center" wrapText="1"/>
    </xf>
    <xf numFmtId="0" fontId="11" fillId="0" borderId="8" xfId="0" applyFont="1" applyFill="1" applyBorder="1" applyAlignment="1">
      <alignment horizontal="right" vertical="center" wrapText="1"/>
    </xf>
    <xf numFmtId="0" fontId="11" fillId="0" borderId="4" xfId="0" applyFont="1" applyFill="1" applyBorder="1" applyAlignment="1">
      <alignment horizontal="right" vertical="center" wrapText="1"/>
    </xf>
    <xf numFmtId="0" fontId="13" fillId="0" borderId="35" xfId="1" applyFont="1" applyFill="1" applyBorder="1" applyAlignment="1">
      <alignment horizontal="left" vertical="center" wrapText="1"/>
    </xf>
    <xf numFmtId="0" fontId="20" fillId="0" borderId="0" xfId="1" applyFont="1" applyFill="1" applyBorder="1" applyAlignment="1">
      <alignment horizontal="left"/>
    </xf>
    <xf numFmtId="0" fontId="12" fillId="0" borderId="0" xfId="1" applyFont="1"/>
    <xf numFmtId="0" fontId="20" fillId="0" borderId="0" xfId="1" applyFont="1" applyFill="1" applyAlignment="1">
      <alignment horizontal="left"/>
    </xf>
    <xf numFmtId="0" fontId="0" fillId="0" borderId="0" xfId="0" applyFont="1" applyAlignment="1">
      <alignment vertical="center" wrapText="1"/>
    </xf>
    <xf numFmtId="0" fontId="0" fillId="0" borderId="0" xfId="0" applyFont="1" applyAlignment="1">
      <alignment horizontal="center"/>
    </xf>
    <xf numFmtId="0" fontId="11" fillId="11" borderId="4" xfId="0" applyFont="1" applyFill="1" applyBorder="1" applyAlignment="1">
      <alignment horizontal="center" vertical="center" wrapText="1"/>
    </xf>
    <xf numFmtId="0" fontId="12" fillId="0" borderId="4" xfId="0" applyFont="1" applyBorder="1" applyAlignment="1">
      <alignment vertical="center"/>
    </xf>
    <xf numFmtId="0" fontId="13" fillId="0" borderId="4" xfId="0" applyFont="1" applyBorder="1" applyAlignment="1">
      <alignment vertical="center"/>
    </xf>
    <xf numFmtId="0" fontId="0" fillId="0" borderId="0" xfId="0" applyFont="1" applyAlignment="1">
      <alignment vertical="center"/>
    </xf>
    <xf numFmtId="0" fontId="13" fillId="0" borderId="0" xfId="1" applyFont="1" applyBorder="1"/>
    <xf numFmtId="0" fontId="12" fillId="0" borderId="0" xfId="1" applyFont="1" applyFill="1" applyBorder="1"/>
    <xf numFmtId="0" fontId="16" fillId="0" borderId="0" xfId="1" applyFont="1" applyBorder="1" applyAlignment="1">
      <alignment vertical="top" wrapText="1"/>
    </xf>
    <xf numFmtId="0" fontId="13" fillId="0" borderId="37" xfId="1" applyFont="1" applyBorder="1"/>
    <xf numFmtId="0" fontId="13" fillId="6" borderId="46" xfId="1" applyFont="1" applyFill="1" applyBorder="1" applyAlignment="1">
      <alignment horizontal="center" vertical="center"/>
    </xf>
    <xf numFmtId="0" fontId="13" fillId="6" borderId="17" xfId="1" applyFont="1" applyFill="1" applyBorder="1" applyAlignment="1">
      <alignment horizontal="center" vertical="center"/>
    </xf>
    <xf numFmtId="0" fontId="18" fillId="9" borderId="2" xfId="16" applyFont="1" applyFill="1" applyBorder="1" applyAlignment="1">
      <alignment horizontal="center" vertical="center" wrapText="1"/>
    </xf>
    <xf numFmtId="0" fontId="12" fillId="6" borderId="27" xfId="1" applyFont="1" applyFill="1" applyBorder="1" applyAlignment="1">
      <alignment horizontal="center" vertical="center" wrapText="1"/>
    </xf>
    <xf numFmtId="0" fontId="12" fillId="6" borderId="28" xfId="1" applyFont="1" applyFill="1" applyBorder="1" applyAlignment="1">
      <alignment horizontal="center" vertical="center" wrapText="1"/>
    </xf>
    <xf numFmtId="0" fontId="12" fillId="7" borderId="40" xfId="1" applyFont="1" applyFill="1" applyBorder="1" applyAlignment="1">
      <alignment horizontal="center" vertical="center" wrapText="1"/>
    </xf>
    <xf numFmtId="0" fontId="13" fillId="0" borderId="0" xfId="1" applyFont="1" applyFill="1" applyBorder="1"/>
    <xf numFmtId="0" fontId="12" fillId="0" borderId="46" xfId="1" applyFont="1" applyFill="1" applyBorder="1" applyAlignment="1"/>
    <xf numFmtId="0" fontId="12" fillId="0" borderId="7" xfId="1" applyFont="1" applyFill="1" applyBorder="1" applyAlignment="1"/>
    <xf numFmtId="0" fontId="13" fillId="0" borderId="35" xfId="1" applyFont="1" applyBorder="1" applyAlignment="1">
      <alignment horizontal="left" vertical="top" wrapText="1"/>
    </xf>
    <xf numFmtId="165" fontId="12" fillId="0" borderId="8" xfId="15" applyNumberFormat="1" applyFont="1" applyFill="1" applyBorder="1" applyAlignment="1">
      <alignment vertical="top"/>
    </xf>
    <xf numFmtId="165" fontId="12" fillId="0" borderId="4" xfId="15" applyNumberFormat="1" applyFont="1" applyFill="1" applyBorder="1" applyAlignment="1">
      <alignment vertical="top"/>
    </xf>
    <xf numFmtId="165" fontId="13" fillId="0" borderId="4" xfId="15" applyNumberFormat="1" applyFont="1" applyFill="1" applyBorder="1"/>
    <xf numFmtId="165" fontId="13" fillId="0" borderId="4" xfId="15" applyNumberFormat="1" applyFont="1" applyFill="1" applyBorder="1" applyAlignment="1">
      <alignment vertical="top" wrapText="1"/>
    </xf>
    <xf numFmtId="165" fontId="12" fillId="10" borderId="35" xfId="15" applyNumberFormat="1" applyFont="1" applyFill="1" applyBorder="1"/>
    <xf numFmtId="165" fontId="13" fillId="0" borderId="9" xfId="15" applyNumberFormat="1" applyFont="1" applyFill="1" applyBorder="1" applyAlignment="1">
      <alignment vertical="top" wrapText="1"/>
    </xf>
    <xf numFmtId="0" fontId="13" fillId="0" borderId="12" xfId="1" applyFont="1" applyFill="1" applyBorder="1"/>
    <xf numFmtId="0" fontId="12" fillId="2" borderId="35" xfId="1" applyFont="1" applyFill="1" applyBorder="1" applyAlignment="1">
      <alignment horizontal="left" wrapText="1"/>
    </xf>
    <xf numFmtId="165" fontId="12" fillId="2" borderId="8" xfId="15" applyNumberFormat="1" applyFont="1" applyFill="1" applyBorder="1"/>
    <xf numFmtId="165" fontId="12" fillId="2" borderId="4" xfId="15" applyNumberFormat="1" applyFont="1" applyFill="1" applyBorder="1"/>
    <xf numFmtId="165" fontId="12" fillId="2" borderId="9" xfId="15" applyNumberFormat="1" applyFont="1" applyFill="1" applyBorder="1"/>
    <xf numFmtId="0" fontId="21" fillId="0" borderId="31" xfId="1" applyFont="1" applyFill="1" applyBorder="1" applyAlignment="1"/>
    <xf numFmtId="0" fontId="21" fillId="0" borderId="12" xfId="1" applyFont="1" applyFill="1" applyBorder="1" applyAlignment="1"/>
    <xf numFmtId="0" fontId="13" fillId="0" borderId="16" xfId="1" applyFont="1" applyFill="1" applyBorder="1"/>
    <xf numFmtId="0" fontId="12" fillId="0" borderId="58" xfId="1" applyFont="1" applyFill="1" applyBorder="1" applyAlignment="1">
      <alignment horizontal="left" wrapText="1"/>
    </xf>
    <xf numFmtId="165" fontId="13" fillId="0" borderId="8" xfId="15" applyNumberFormat="1" applyFont="1" applyFill="1" applyBorder="1"/>
    <xf numFmtId="165" fontId="13" fillId="0" borderId="9" xfId="15" applyNumberFormat="1" applyFont="1" applyFill="1" applyBorder="1"/>
    <xf numFmtId="0" fontId="13" fillId="0" borderId="35" xfId="1" applyFont="1" applyFill="1" applyBorder="1" applyAlignment="1">
      <alignment horizontal="left" wrapText="1"/>
    </xf>
    <xf numFmtId="0" fontId="13" fillId="0" borderId="35" xfId="1" applyFont="1" applyFill="1" applyBorder="1" applyAlignment="1">
      <alignment horizontal="left" vertical="top" wrapText="1"/>
    </xf>
    <xf numFmtId="0" fontId="13" fillId="0" borderId="58" xfId="1" applyFont="1" applyFill="1" applyBorder="1" applyAlignment="1">
      <alignment horizontal="left" vertical="top" wrapText="1"/>
    </xf>
    <xf numFmtId="165" fontId="13" fillId="0" borderId="59" xfId="15" applyNumberFormat="1" applyFont="1" applyFill="1" applyBorder="1"/>
    <xf numFmtId="165" fontId="13" fillId="0" borderId="14" xfId="15" applyNumberFormat="1" applyFont="1" applyFill="1" applyBorder="1"/>
    <xf numFmtId="165" fontId="13" fillId="0" borderId="15" xfId="15" applyNumberFormat="1" applyFont="1" applyFill="1" applyBorder="1"/>
    <xf numFmtId="0" fontId="12" fillId="2" borderId="58" xfId="1" applyFont="1" applyFill="1" applyBorder="1" applyAlignment="1">
      <alignment horizontal="left" wrapText="1"/>
    </xf>
    <xf numFmtId="165" fontId="12" fillId="2" borderId="59" xfId="15" applyNumberFormat="1" applyFont="1" applyFill="1" applyBorder="1"/>
    <xf numFmtId="0" fontId="12" fillId="0" borderId="31" xfId="1" applyFont="1" applyFill="1" applyBorder="1" applyAlignment="1">
      <alignment wrapText="1"/>
    </xf>
    <xf numFmtId="0" fontId="12" fillId="0" borderId="12" xfId="1" applyFont="1" applyFill="1" applyBorder="1" applyAlignment="1">
      <alignment wrapText="1"/>
    </xf>
    <xf numFmtId="0" fontId="13" fillId="0" borderId="35" xfId="1" applyFont="1" applyBorder="1" applyAlignment="1">
      <alignment horizontal="left" wrapText="1"/>
    </xf>
    <xf numFmtId="0" fontId="13" fillId="0" borderId="33" xfId="1" applyFont="1" applyFill="1" applyBorder="1"/>
    <xf numFmtId="0" fontId="12" fillId="2" borderId="34" xfId="1" applyFont="1" applyFill="1" applyBorder="1" applyAlignment="1">
      <alignment horizontal="left" wrapText="1"/>
    </xf>
    <xf numFmtId="165" fontId="12" fillId="2" borderId="61" xfId="15" applyNumberFormat="1" applyFont="1" applyFill="1" applyBorder="1"/>
    <xf numFmtId="165" fontId="12" fillId="2" borderId="62" xfId="15" applyNumberFormat="1" applyFont="1" applyFill="1" applyBorder="1"/>
    <xf numFmtId="165" fontId="12" fillId="2" borderId="63" xfId="15" applyNumberFormat="1" applyFont="1" applyFill="1" applyBorder="1"/>
    <xf numFmtId="0" fontId="13" fillId="0" borderId="58" xfId="1" applyFont="1" applyBorder="1" applyAlignment="1">
      <alignment horizontal="left" wrapText="1"/>
    </xf>
    <xf numFmtId="165" fontId="13" fillId="0" borderId="8" xfId="15" applyNumberFormat="1" applyFont="1" applyFill="1" applyBorder="1" applyAlignment="1">
      <alignment vertical="top"/>
    </xf>
    <xf numFmtId="165" fontId="13" fillId="0" borderId="4" xfId="15" applyNumberFormat="1" applyFont="1" applyFill="1" applyBorder="1" applyAlignment="1">
      <alignment vertical="top"/>
    </xf>
    <xf numFmtId="165" fontId="13" fillId="0" borderId="4" xfId="15" applyNumberFormat="1" applyFont="1" applyFill="1" applyBorder="1" applyAlignment="1">
      <alignment horizontal="center" vertical="top"/>
    </xf>
    <xf numFmtId="165" fontId="12" fillId="0" borderId="4" xfId="15" applyNumberFormat="1" applyFont="1" applyFill="1" applyBorder="1" applyAlignment="1">
      <alignment horizontal="center" vertical="top"/>
    </xf>
    <xf numFmtId="0" fontId="12" fillId="2" borderId="50" xfId="1" applyFont="1" applyFill="1" applyBorder="1" applyAlignment="1">
      <alignment horizontal="left" wrapText="1"/>
    </xf>
    <xf numFmtId="165" fontId="12" fillId="2" borderId="65" xfId="15" applyNumberFormat="1" applyFont="1" applyFill="1" applyBorder="1"/>
    <xf numFmtId="165" fontId="12" fillId="2" borderId="57" xfId="15" applyNumberFormat="1" applyFont="1" applyFill="1" applyBorder="1"/>
    <xf numFmtId="165" fontId="12" fillId="2" borderId="52" xfId="15" applyNumberFormat="1" applyFont="1" applyFill="1" applyBorder="1"/>
    <xf numFmtId="165" fontId="13" fillId="0" borderId="0" xfId="1" applyNumberFormat="1" applyFont="1"/>
    <xf numFmtId="0" fontId="12" fillId="0" borderId="0" xfId="1" applyFont="1" applyFill="1" applyAlignment="1">
      <alignment wrapText="1"/>
    </xf>
    <xf numFmtId="0" fontId="12" fillId="6" borderId="11" xfId="1" applyFont="1" applyFill="1" applyBorder="1" applyAlignment="1">
      <alignment horizontal="center" vertical="center" wrapText="1"/>
    </xf>
    <xf numFmtId="0" fontId="12" fillId="6" borderId="21" xfId="1" applyFont="1" applyFill="1" applyBorder="1" applyAlignment="1">
      <alignment horizontal="center" vertical="center" wrapText="1"/>
    </xf>
    <xf numFmtId="0" fontId="12" fillId="6" borderId="67" xfId="1" applyFont="1" applyFill="1" applyBorder="1" applyAlignment="1">
      <alignment horizontal="center" vertical="center" wrapText="1"/>
    </xf>
    <xf numFmtId="0" fontId="12" fillId="7" borderId="6" xfId="1" applyFont="1" applyFill="1" applyBorder="1" applyAlignment="1">
      <alignment horizontal="center" vertical="center" wrapText="1"/>
    </xf>
    <xf numFmtId="0" fontId="13" fillId="0" borderId="15" xfId="1" applyFont="1" applyBorder="1"/>
    <xf numFmtId="0" fontId="13" fillId="0" borderId="35" xfId="1" applyFont="1" applyFill="1" applyBorder="1" applyAlignment="1">
      <alignment vertical="top" wrapText="1"/>
    </xf>
    <xf numFmtId="165" fontId="12" fillId="0" borderId="4" xfId="15" applyNumberFormat="1" applyFont="1" applyBorder="1" applyAlignment="1">
      <alignment vertical="top"/>
    </xf>
    <xf numFmtId="165" fontId="12" fillId="0" borderId="9" xfId="15" applyNumberFormat="1" applyFont="1" applyBorder="1" applyAlignment="1">
      <alignment vertical="top"/>
    </xf>
    <xf numFmtId="165" fontId="13" fillId="10" borderId="35" xfId="15" applyNumberFormat="1" applyFont="1" applyFill="1" applyBorder="1" applyAlignment="1">
      <alignment vertical="top"/>
    </xf>
    <xf numFmtId="0" fontId="13" fillId="0" borderId="63" xfId="1" applyFont="1" applyBorder="1"/>
    <xf numFmtId="0" fontId="13" fillId="0" borderId="34" xfId="1" applyFont="1" applyFill="1" applyBorder="1" applyAlignment="1">
      <alignment vertical="top" wrapText="1"/>
    </xf>
    <xf numFmtId="0" fontId="12" fillId="2" borderId="35" xfId="1" applyFont="1" applyFill="1" applyBorder="1" applyAlignment="1">
      <alignment wrapText="1"/>
    </xf>
    <xf numFmtId="0" fontId="13" fillId="0" borderId="34" xfId="1" applyFont="1" applyFill="1" applyBorder="1" applyAlignment="1">
      <alignment horizontal="left" wrapText="1"/>
    </xf>
    <xf numFmtId="165" fontId="13" fillId="0" borderId="8" xfId="15" applyNumberFormat="1" applyFont="1" applyBorder="1"/>
    <xf numFmtId="165" fontId="13" fillId="0" borderId="4" xfId="15" applyNumberFormat="1" applyFont="1" applyBorder="1"/>
    <xf numFmtId="165" fontId="13" fillId="0" borderId="9" xfId="15" applyNumberFormat="1" applyFont="1" applyBorder="1"/>
    <xf numFmtId="165" fontId="13" fillId="10" borderId="35" xfId="15" applyNumberFormat="1" applyFont="1" applyFill="1" applyBorder="1"/>
    <xf numFmtId="0" fontId="21" fillId="2" borderId="35" xfId="1" applyFont="1" applyFill="1" applyBorder="1" applyAlignment="1">
      <alignment horizontal="left" wrapText="1"/>
    </xf>
    <xf numFmtId="0" fontId="21" fillId="2" borderId="34" xfId="1" applyFont="1" applyFill="1" applyBorder="1" applyAlignment="1">
      <alignment horizontal="left" wrapText="1"/>
    </xf>
    <xf numFmtId="0" fontId="21" fillId="2" borderId="35" xfId="1" applyFont="1" applyFill="1" applyBorder="1" applyAlignment="1">
      <alignment wrapText="1"/>
    </xf>
    <xf numFmtId="0" fontId="12" fillId="2" borderId="43" xfId="1" applyFont="1" applyFill="1" applyBorder="1" applyAlignment="1">
      <alignment wrapText="1"/>
    </xf>
    <xf numFmtId="0" fontId="13" fillId="0" borderId="34" xfId="1" applyFont="1" applyBorder="1" applyAlignment="1">
      <alignment vertical="top" wrapText="1"/>
    </xf>
    <xf numFmtId="165" fontId="12" fillId="0" borderId="8" xfId="15" applyNumberFormat="1" applyFont="1" applyBorder="1" applyAlignment="1">
      <alignment vertical="top"/>
    </xf>
    <xf numFmtId="0" fontId="13" fillId="0" borderId="35" xfId="1" applyFont="1" applyBorder="1" applyAlignment="1">
      <alignment vertical="top" wrapText="1"/>
    </xf>
    <xf numFmtId="0" fontId="12" fillId="2" borderId="50" xfId="1" applyFont="1" applyFill="1" applyBorder="1" applyAlignment="1">
      <alignment wrapText="1"/>
    </xf>
    <xf numFmtId="165" fontId="12" fillId="2" borderId="38" xfId="15" applyNumberFormat="1" applyFont="1" applyFill="1" applyBorder="1"/>
    <xf numFmtId="165" fontId="12" fillId="2" borderId="28" xfId="15" applyNumberFormat="1" applyFont="1" applyFill="1" applyBorder="1"/>
    <xf numFmtId="165" fontId="12" fillId="2" borderId="40" xfId="15" applyNumberFormat="1" applyFont="1" applyFill="1" applyBorder="1"/>
    <xf numFmtId="165" fontId="12" fillId="10" borderId="36" xfId="15" applyNumberFormat="1" applyFont="1" applyFill="1" applyBorder="1"/>
    <xf numFmtId="0" fontId="13" fillId="0" borderId="0" xfId="1" applyFont="1" applyAlignment="1">
      <alignment wrapText="1"/>
    </xf>
    <xf numFmtId="0" fontId="20" fillId="0" borderId="0" xfId="1" applyFont="1" applyFill="1" applyAlignment="1">
      <alignment horizontal="left" vertical="center"/>
    </xf>
    <xf numFmtId="0" fontId="13" fillId="0" borderId="0" xfId="1" applyFont="1" applyAlignment="1">
      <alignment vertical="center"/>
    </xf>
    <xf numFmtId="0" fontId="0" fillId="0" borderId="0" xfId="0" applyFont="1" applyAlignment="1">
      <alignment horizontal="center" vertical="center"/>
    </xf>
    <xf numFmtId="0" fontId="13" fillId="0" borderId="0" xfId="1" applyFont="1" applyAlignment="1">
      <alignment vertical="center" wrapText="1"/>
    </xf>
    <xf numFmtId="0" fontId="12" fillId="0" borderId="0" xfId="1" applyFont="1" applyFill="1" applyAlignment="1">
      <alignment vertical="center"/>
    </xf>
    <xf numFmtId="0" fontId="16" fillId="0" borderId="0" xfId="16" applyFont="1" applyBorder="1" applyAlignment="1">
      <alignment vertical="center" wrapText="1"/>
    </xf>
    <xf numFmtId="0" fontId="13" fillId="0" borderId="0" xfId="1" applyFont="1" applyAlignment="1">
      <alignment horizontal="left" vertical="center" wrapText="1"/>
    </xf>
    <xf numFmtId="0" fontId="18" fillId="8" borderId="9" xfId="1" applyFont="1" applyFill="1" applyBorder="1" applyAlignment="1">
      <alignment horizontal="center" vertical="center" wrapText="1"/>
    </xf>
    <xf numFmtId="0" fontId="18" fillId="9" borderId="6" xfId="16" applyFont="1" applyFill="1" applyBorder="1" applyAlignment="1">
      <alignment horizontal="center" vertical="center" wrapText="1"/>
    </xf>
    <xf numFmtId="0" fontId="13" fillId="0" borderId="16" xfId="1" applyFont="1" applyBorder="1" applyAlignment="1">
      <alignment vertical="center"/>
    </xf>
    <xf numFmtId="0" fontId="12" fillId="0" borderId="10" xfId="1" applyFont="1" applyFill="1" applyBorder="1" applyAlignment="1">
      <alignment vertical="center"/>
    </xf>
    <xf numFmtId="0" fontId="12" fillId="0" borderId="44" xfId="1" applyFont="1" applyFill="1" applyBorder="1" applyAlignment="1">
      <alignment vertical="center"/>
    </xf>
    <xf numFmtId="0" fontId="13" fillId="0" borderId="12" xfId="1" applyFont="1" applyBorder="1" applyAlignment="1">
      <alignment vertical="center"/>
    </xf>
    <xf numFmtId="0" fontId="13" fillId="0" borderId="31" xfId="16" applyFont="1" applyBorder="1" applyAlignment="1">
      <alignment vertical="center" wrapText="1"/>
    </xf>
    <xf numFmtId="165" fontId="12" fillId="0" borderId="25" xfId="15" applyNumberFormat="1" applyFont="1" applyFill="1" applyBorder="1" applyAlignment="1">
      <alignment vertical="center"/>
    </xf>
    <xf numFmtId="165" fontId="12" fillId="0" borderId="8" xfId="15" applyNumberFormat="1" applyFont="1" applyFill="1" applyBorder="1" applyAlignment="1">
      <alignment vertical="center"/>
    </xf>
    <xf numFmtId="165" fontId="13" fillId="0" borderId="4" xfId="15" applyNumberFormat="1" applyFont="1" applyFill="1" applyBorder="1" applyAlignment="1">
      <alignment vertical="center"/>
    </xf>
    <xf numFmtId="165" fontId="12" fillId="0" borderId="9" xfId="15" applyNumberFormat="1" applyFont="1" applyFill="1" applyBorder="1" applyAlignment="1">
      <alignment vertical="center"/>
    </xf>
    <xf numFmtId="165" fontId="13" fillId="10" borderId="35" xfId="15" applyNumberFormat="1" applyFont="1" applyFill="1" applyBorder="1" applyAlignment="1">
      <alignment vertical="center"/>
    </xf>
    <xf numFmtId="0" fontId="13" fillId="0" borderId="0" xfId="1" applyFont="1" applyFill="1" applyBorder="1" applyAlignment="1">
      <alignment vertical="center"/>
    </xf>
    <xf numFmtId="0" fontId="13" fillId="0" borderId="29" xfId="16" applyFont="1" applyBorder="1" applyAlignment="1">
      <alignment vertical="center" wrapText="1"/>
    </xf>
    <xf numFmtId="165" fontId="12" fillId="0" borderId="64" xfId="15" applyNumberFormat="1" applyFont="1" applyFill="1" applyBorder="1" applyAlignment="1">
      <alignment vertical="center"/>
    </xf>
    <xf numFmtId="165" fontId="12" fillId="0" borderId="61" xfId="15" applyNumberFormat="1" applyFont="1" applyFill="1" applyBorder="1" applyAlignment="1">
      <alignment vertical="center"/>
    </xf>
    <xf numFmtId="165" fontId="12" fillId="0" borderId="0" xfId="15" applyNumberFormat="1" applyFont="1" applyFill="1" applyBorder="1" applyAlignment="1">
      <alignment vertical="center"/>
    </xf>
    <xf numFmtId="165" fontId="13" fillId="0" borderId="62" xfId="15" applyNumberFormat="1" applyFont="1" applyFill="1" applyBorder="1" applyAlignment="1">
      <alignment vertical="center"/>
    </xf>
    <xf numFmtId="165" fontId="13" fillId="10" borderId="34" xfId="15" applyNumberFormat="1" applyFont="1" applyFill="1" applyBorder="1" applyAlignment="1">
      <alignment vertical="center"/>
    </xf>
    <xf numFmtId="0" fontId="13" fillId="0" borderId="12" xfId="1" applyFont="1" applyFill="1" applyBorder="1" applyAlignment="1">
      <alignment vertical="center"/>
    </xf>
    <xf numFmtId="0" fontId="12" fillId="2" borderId="31" xfId="16" applyFont="1" applyFill="1" applyBorder="1" applyAlignment="1">
      <alignment vertical="center" wrapText="1"/>
    </xf>
    <xf numFmtId="165" fontId="12" fillId="2" borderId="25" xfId="15" applyNumberFormat="1" applyFont="1" applyFill="1" applyBorder="1" applyAlignment="1">
      <alignment vertical="center"/>
    </xf>
    <xf numFmtId="165" fontId="12" fillId="2" borderId="12" xfId="15" applyNumberFormat="1" applyFont="1" applyFill="1" applyBorder="1" applyAlignment="1">
      <alignment vertical="center"/>
    </xf>
    <xf numFmtId="165" fontId="12" fillId="2" borderId="4" xfId="15" applyNumberFormat="1" applyFont="1" applyFill="1" applyBorder="1" applyAlignment="1">
      <alignment vertical="center"/>
    </xf>
    <xf numFmtId="165" fontId="12" fillId="10" borderId="35" xfId="15" applyNumberFormat="1" applyFont="1" applyFill="1" applyBorder="1" applyAlignment="1">
      <alignment vertical="center"/>
    </xf>
    <xf numFmtId="165" fontId="12" fillId="2" borderId="9" xfId="15" applyNumberFormat="1" applyFont="1" applyFill="1" applyBorder="1" applyAlignment="1">
      <alignment vertical="center"/>
    </xf>
    <xf numFmtId="0" fontId="21" fillId="0" borderId="31" xfId="16" applyFont="1" applyBorder="1" applyAlignment="1">
      <alignment horizontal="left" vertical="center" wrapText="1"/>
    </xf>
    <xf numFmtId="0" fontId="21" fillId="0" borderId="12" xfId="16" applyFont="1" applyBorder="1" applyAlignment="1">
      <alignment horizontal="left" vertical="center" wrapText="1"/>
    </xf>
    <xf numFmtId="0" fontId="21" fillId="0" borderId="8" xfId="16" applyFont="1" applyBorder="1" applyAlignment="1">
      <alignment horizontal="left" vertical="center" wrapText="1"/>
    </xf>
    <xf numFmtId="165" fontId="13" fillId="0" borderId="25" xfId="15" applyNumberFormat="1" applyFont="1" applyFill="1" applyBorder="1" applyAlignment="1">
      <alignment vertical="center"/>
    </xf>
    <xf numFmtId="0" fontId="12" fillId="2" borderId="29" xfId="16" applyFont="1" applyFill="1" applyBorder="1" applyAlignment="1">
      <alignment vertical="center" wrapText="1"/>
    </xf>
    <xf numFmtId="165" fontId="12" fillId="2" borderId="64" xfId="15" applyNumberFormat="1" applyFont="1" applyFill="1" applyBorder="1" applyAlignment="1">
      <alignment vertical="center"/>
    </xf>
    <xf numFmtId="165" fontId="12" fillId="2" borderId="29" xfId="15" applyNumberFormat="1" applyFont="1" applyFill="1" applyBorder="1" applyAlignment="1">
      <alignment vertical="center"/>
    </xf>
    <xf numFmtId="165" fontId="12" fillId="2" borderId="0" xfId="15" applyNumberFormat="1" applyFont="1" applyFill="1" applyBorder="1" applyAlignment="1">
      <alignment vertical="center"/>
    </xf>
    <xf numFmtId="165" fontId="12" fillId="2" borderId="63" xfId="15" applyNumberFormat="1" applyFont="1" applyFill="1" applyBorder="1" applyAlignment="1">
      <alignment vertical="center"/>
    </xf>
    <xf numFmtId="0" fontId="13" fillId="0" borderId="31" xfId="16" applyFont="1" applyBorder="1" applyAlignment="1">
      <alignment horizontal="left" vertical="center" wrapText="1"/>
    </xf>
    <xf numFmtId="0" fontId="13" fillId="0" borderId="29" xfId="16" applyFont="1" applyBorder="1" applyAlignment="1">
      <alignment horizontal="left" vertical="center" wrapText="1"/>
    </xf>
    <xf numFmtId="0" fontId="21" fillId="2" borderId="31" xfId="16" applyFont="1" applyFill="1" applyBorder="1" applyAlignment="1">
      <alignment vertical="center" wrapText="1"/>
    </xf>
    <xf numFmtId="0" fontId="12" fillId="0" borderId="31" xfId="16" applyFont="1" applyBorder="1" applyAlignment="1">
      <alignment vertical="center" wrapText="1"/>
    </xf>
    <xf numFmtId="0" fontId="12" fillId="0" borderId="12" xfId="16" applyFont="1" applyBorder="1" applyAlignment="1">
      <alignment vertical="center" wrapText="1"/>
    </xf>
    <xf numFmtId="0" fontId="13" fillId="0" borderId="0" xfId="1" applyFont="1" applyBorder="1" applyAlignment="1">
      <alignment vertical="center" wrapText="1"/>
    </xf>
    <xf numFmtId="165" fontId="13" fillId="10" borderId="58" xfId="15" applyNumberFormat="1" applyFont="1" applyFill="1" applyBorder="1" applyAlignment="1">
      <alignment vertical="center"/>
    </xf>
    <xf numFmtId="0" fontId="13" fillId="0" borderId="0" xfId="1" applyFont="1" applyBorder="1" applyAlignment="1">
      <alignment vertical="center"/>
    </xf>
    <xf numFmtId="0" fontId="12" fillId="2" borderId="32" xfId="16" applyFont="1" applyFill="1" applyBorder="1" applyAlignment="1">
      <alignment vertical="center" wrapText="1"/>
    </xf>
    <xf numFmtId="165" fontId="12" fillId="2" borderId="27" xfId="15" applyNumberFormat="1" applyFont="1" applyFill="1" applyBorder="1" applyAlignment="1">
      <alignment vertical="center"/>
    </xf>
    <xf numFmtId="165" fontId="12" fillId="10" borderId="36" xfId="15" applyNumberFormat="1" applyFont="1" applyFill="1" applyBorder="1" applyAlignment="1">
      <alignment vertical="center"/>
    </xf>
    <xf numFmtId="165" fontId="12" fillId="2" borderId="48" xfId="15" applyNumberFormat="1" applyFont="1" applyFill="1" applyBorder="1" applyAlignment="1">
      <alignment vertical="center"/>
    </xf>
    <xf numFmtId="165" fontId="12" fillId="2" borderId="28" xfId="15" applyNumberFormat="1" applyFont="1" applyFill="1" applyBorder="1" applyAlignment="1">
      <alignment vertical="center"/>
    </xf>
    <xf numFmtId="165" fontId="12" fillId="2" borderId="40" xfId="15" applyNumberFormat="1" applyFont="1" applyFill="1" applyBorder="1" applyAlignment="1">
      <alignment vertical="center"/>
    </xf>
    <xf numFmtId="0" fontId="20" fillId="0" borderId="0" xfId="1" applyFont="1" applyAlignment="1">
      <alignment vertical="center"/>
    </xf>
    <xf numFmtId="0" fontId="18" fillId="8" borderId="0" xfId="1" applyFont="1" applyFill="1" applyAlignment="1">
      <alignment horizontal="center" vertical="center"/>
    </xf>
    <xf numFmtId="0" fontId="12" fillId="6" borderId="20" xfId="16" applyFont="1" applyFill="1" applyBorder="1" applyAlignment="1">
      <alignment horizontal="center" vertical="center" wrapText="1"/>
    </xf>
    <xf numFmtId="0" fontId="12" fillId="6" borderId="21" xfId="16" applyFont="1" applyFill="1" applyBorder="1" applyAlignment="1">
      <alignment horizontal="center" vertical="center" wrapText="1"/>
    </xf>
    <xf numFmtId="0" fontId="12" fillId="6" borderId="67" xfId="16" applyFont="1" applyFill="1" applyBorder="1" applyAlignment="1">
      <alignment horizontal="center" vertical="center" wrapText="1"/>
    </xf>
    <xf numFmtId="0" fontId="12" fillId="7" borderId="6" xfId="16" applyFont="1" applyFill="1" applyBorder="1" applyAlignment="1">
      <alignment horizontal="center" vertical="center" wrapText="1"/>
    </xf>
    <xf numFmtId="0" fontId="12" fillId="4" borderId="21" xfId="16" applyFont="1" applyFill="1" applyBorder="1" applyAlignment="1">
      <alignment horizontal="center" vertical="center" wrapText="1"/>
    </xf>
    <xf numFmtId="165" fontId="13" fillId="0" borderId="60" xfId="15" applyNumberFormat="1" applyFont="1" applyBorder="1" applyAlignment="1">
      <alignment vertical="center"/>
    </xf>
    <xf numFmtId="165" fontId="13" fillId="0" borderId="0" xfId="15" applyNumberFormat="1" applyFont="1" applyBorder="1" applyAlignment="1">
      <alignment vertical="center"/>
    </xf>
    <xf numFmtId="165" fontId="13" fillId="0" borderId="15" xfId="15" applyNumberFormat="1" applyFont="1" applyBorder="1" applyAlignment="1">
      <alignment horizontal="right" vertical="center"/>
    </xf>
    <xf numFmtId="165" fontId="13" fillId="10" borderId="58" xfId="15" applyNumberFormat="1" applyFont="1" applyFill="1" applyBorder="1" applyAlignment="1">
      <alignment vertical="center" wrapText="1"/>
    </xf>
    <xf numFmtId="165" fontId="13" fillId="0" borderId="25" xfId="15" applyNumberFormat="1" applyFont="1" applyBorder="1" applyAlignment="1">
      <alignment vertical="center"/>
    </xf>
    <xf numFmtId="165" fontId="13" fillId="0" borderId="12" xfId="15" applyNumberFormat="1" applyFont="1" applyBorder="1" applyAlignment="1">
      <alignment vertical="center"/>
    </xf>
    <xf numFmtId="165" fontId="13" fillId="0" borderId="9" xfId="15" applyNumberFormat="1" applyFont="1" applyBorder="1" applyAlignment="1">
      <alignment horizontal="right" vertical="center"/>
    </xf>
    <xf numFmtId="165" fontId="13" fillId="10" borderId="35" xfId="15" applyNumberFormat="1" applyFont="1" applyFill="1" applyBorder="1" applyAlignment="1">
      <alignment vertical="center" wrapText="1"/>
    </xf>
    <xf numFmtId="0" fontId="12" fillId="2" borderId="29" xfId="1" applyFont="1" applyFill="1" applyBorder="1" applyAlignment="1">
      <alignment vertical="center"/>
    </xf>
    <xf numFmtId="165" fontId="12" fillId="2" borderId="47" xfId="15" applyNumberFormat="1" applyFont="1" applyFill="1" applyBorder="1" applyAlignment="1">
      <alignment vertical="center"/>
    </xf>
    <xf numFmtId="165" fontId="12" fillId="2" borderId="13" xfId="15" applyNumberFormat="1" applyFont="1" applyFill="1" applyBorder="1" applyAlignment="1">
      <alignment vertical="center"/>
    </xf>
    <xf numFmtId="165" fontId="12" fillId="10" borderId="34" xfId="15" applyNumberFormat="1" applyFont="1" applyFill="1" applyBorder="1" applyAlignment="1">
      <alignment vertical="center"/>
    </xf>
    <xf numFmtId="0" fontId="13" fillId="0" borderId="4" xfId="1" applyFont="1" applyBorder="1" applyAlignment="1">
      <alignment vertical="center"/>
    </xf>
    <xf numFmtId="0" fontId="13" fillId="0" borderId="31" xfId="16" applyFont="1" applyBorder="1" applyAlignment="1">
      <alignment horizontal="left" vertical="center"/>
    </xf>
    <xf numFmtId="165" fontId="13" fillId="0" borderId="9" xfId="15" applyNumberFormat="1" applyFont="1" applyBorder="1" applyAlignment="1">
      <alignment vertical="center"/>
    </xf>
    <xf numFmtId="0" fontId="13" fillId="0" borderId="29" xfId="16" applyFont="1" applyBorder="1" applyAlignment="1">
      <alignment horizontal="left" vertical="center"/>
    </xf>
    <xf numFmtId="165" fontId="13" fillId="0" borderId="64" xfId="15" applyNumberFormat="1" applyFont="1" applyBorder="1" applyAlignment="1">
      <alignment vertical="center"/>
    </xf>
    <xf numFmtId="165" fontId="13" fillId="0" borderId="63" xfId="15" applyNumberFormat="1" applyFont="1" applyBorder="1" applyAlignment="1">
      <alignment vertical="center"/>
    </xf>
    <xf numFmtId="0" fontId="21" fillId="2" borderId="29" xfId="1" applyFont="1" applyFill="1" applyBorder="1" applyAlignment="1">
      <alignment horizontal="left" vertical="center"/>
    </xf>
    <xf numFmtId="165" fontId="13" fillId="0" borderId="15" xfId="15" applyNumberFormat="1" applyFont="1" applyBorder="1" applyAlignment="1">
      <alignment vertical="center"/>
    </xf>
    <xf numFmtId="0" fontId="13" fillId="0" borderId="35" xfId="16" applyFont="1" applyFill="1" applyBorder="1" applyAlignment="1">
      <alignment horizontal="left" vertical="center" wrapText="1"/>
    </xf>
    <xf numFmtId="165" fontId="13" fillId="0" borderId="4" xfId="15" applyNumberFormat="1" applyFont="1" applyBorder="1" applyAlignment="1">
      <alignment vertical="center"/>
    </xf>
    <xf numFmtId="0" fontId="13" fillId="0" borderId="29" xfId="16" applyFont="1" applyFill="1" applyBorder="1" applyAlignment="1">
      <alignment horizontal="left" vertical="center" wrapText="1"/>
    </xf>
    <xf numFmtId="0" fontId="21" fillId="2" borderId="31" xfId="1" applyFont="1" applyFill="1" applyBorder="1" applyAlignment="1">
      <alignment horizontal="left" vertical="center"/>
    </xf>
    <xf numFmtId="165" fontId="13" fillId="0" borderId="26" xfId="15" applyNumberFormat="1" applyFont="1" applyBorder="1" applyAlignment="1">
      <alignment vertical="center"/>
    </xf>
    <xf numFmtId="165" fontId="13" fillId="10" borderId="8" xfId="15" applyNumberFormat="1" applyFont="1" applyFill="1" applyBorder="1" applyAlignment="1">
      <alignment vertical="center"/>
    </xf>
    <xf numFmtId="0" fontId="21" fillId="2" borderId="35" xfId="1" applyFont="1" applyFill="1" applyBorder="1" applyAlignment="1">
      <alignment horizontal="left" vertical="center"/>
    </xf>
    <xf numFmtId="165" fontId="12" fillId="2" borderId="8" xfId="15" applyNumberFormat="1" applyFont="1" applyFill="1" applyBorder="1" applyAlignment="1">
      <alignment vertical="center"/>
    </xf>
    <xf numFmtId="165" fontId="12" fillId="10" borderId="53" xfId="15" applyNumberFormat="1" applyFont="1" applyFill="1" applyBorder="1" applyAlignment="1">
      <alignment vertical="center"/>
    </xf>
    <xf numFmtId="0" fontId="13" fillId="0" borderId="31" xfId="16" applyFont="1" applyFill="1" applyBorder="1" applyAlignment="1">
      <alignment horizontal="left" vertical="center"/>
    </xf>
    <xf numFmtId="0" fontId="12" fillId="2" borderId="29" xfId="16" applyFont="1" applyFill="1" applyBorder="1" applyAlignment="1">
      <alignment vertical="center"/>
    </xf>
    <xf numFmtId="165" fontId="12" fillId="2" borderId="26" xfId="15" applyNumberFormat="1" applyFont="1" applyFill="1" applyBorder="1" applyAlignment="1">
      <alignment vertical="center"/>
    </xf>
    <xf numFmtId="0" fontId="12" fillId="2" borderId="32" xfId="1" applyFont="1" applyFill="1" applyBorder="1" applyAlignment="1">
      <alignment vertical="center"/>
    </xf>
    <xf numFmtId="0" fontId="13" fillId="3" borderId="4" xfId="0" applyFont="1" applyFill="1" applyBorder="1" applyAlignment="1">
      <alignment vertical="center" wrapText="1"/>
    </xf>
    <xf numFmtId="0" fontId="13" fillId="0" borderId="9" xfId="1" applyFont="1" applyBorder="1" applyAlignment="1">
      <alignment horizontal="left" vertical="center" wrapText="1"/>
    </xf>
    <xf numFmtId="0" fontId="12" fillId="2" borderId="70" xfId="1" applyFont="1" applyFill="1" applyBorder="1" applyAlignment="1">
      <alignment vertical="center" wrapText="1"/>
    </xf>
    <xf numFmtId="0" fontId="12" fillId="2" borderId="25" xfId="14" applyFont="1" applyFill="1" applyBorder="1" applyAlignment="1">
      <alignment vertical="center"/>
    </xf>
    <xf numFmtId="0" fontId="12" fillId="2" borderId="9" xfId="14" applyFont="1" applyFill="1" applyBorder="1" applyAlignment="1">
      <alignment vertical="center"/>
    </xf>
    <xf numFmtId="0" fontId="12" fillId="2" borderId="35" xfId="1" applyFont="1" applyFill="1" applyBorder="1" applyAlignment="1">
      <alignment vertical="center"/>
    </xf>
    <xf numFmtId="0" fontId="12" fillId="2" borderId="23" xfId="14" applyFont="1" applyFill="1" applyBorder="1" applyAlignment="1">
      <alignment vertical="center"/>
    </xf>
    <xf numFmtId="0" fontId="12" fillId="2" borderId="24" xfId="14" applyFont="1" applyFill="1" applyBorder="1" applyAlignment="1">
      <alignment vertical="center"/>
    </xf>
    <xf numFmtId="0" fontId="13" fillId="12" borderId="4" xfId="1" applyFont="1" applyFill="1" applyBorder="1" applyAlignment="1">
      <alignment vertical="center"/>
    </xf>
    <xf numFmtId="0" fontId="12" fillId="2" borderId="26" xfId="14" applyFont="1" applyFill="1" applyBorder="1" applyAlignment="1">
      <alignment vertical="center"/>
    </xf>
    <xf numFmtId="0" fontId="21" fillId="2" borderId="35" xfId="1" applyFont="1" applyFill="1" applyBorder="1" applyAlignment="1">
      <alignment horizontal="left" vertical="center" wrapText="1"/>
    </xf>
    <xf numFmtId="0" fontId="12" fillId="2" borderId="25" xfId="1" applyFont="1" applyFill="1" applyBorder="1" applyAlignment="1">
      <alignment vertical="center"/>
    </xf>
    <xf numFmtId="0" fontId="13" fillId="0" borderId="25" xfId="14" applyFont="1" applyFill="1" applyBorder="1" applyAlignment="1">
      <alignment vertical="center"/>
    </xf>
    <xf numFmtId="0" fontId="13" fillId="0" borderId="9" xfId="14" applyFont="1" applyFill="1" applyBorder="1" applyAlignment="1">
      <alignment vertical="center"/>
    </xf>
    <xf numFmtId="0" fontId="13" fillId="0" borderId="4" xfId="14" applyFont="1" applyFill="1" applyBorder="1" applyAlignment="1">
      <alignment vertical="center"/>
    </xf>
    <xf numFmtId="0" fontId="12" fillId="0" borderId="25" xfId="14" applyFont="1" applyFill="1" applyBorder="1" applyAlignment="1">
      <alignment vertical="center"/>
    </xf>
    <xf numFmtId="0" fontId="12" fillId="0" borderId="9" xfId="14" applyFont="1" applyFill="1" applyBorder="1" applyAlignment="1">
      <alignment vertical="center"/>
    </xf>
    <xf numFmtId="0" fontId="12" fillId="0" borderId="4" xfId="14" applyFont="1" applyFill="1" applyBorder="1" applyAlignment="1">
      <alignment vertical="center"/>
    </xf>
    <xf numFmtId="0" fontId="13" fillId="0" borderId="25" xfId="1" applyFont="1" applyFill="1" applyBorder="1" applyAlignment="1">
      <alignment vertical="center"/>
    </xf>
    <xf numFmtId="0" fontId="13" fillId="0" borderId="9" xfId="1" applyFont="1" applyFill="1" applyBorder="1" applyAlignment="1">
      <alignment vertical="center"/>
    </xf>
    <xf numFmtId="0" fontId="13" fillId="0" borderId="4" xfId="1" applyFont="1" applyFill="1" applyBorder="1" applyAlignment="1">
      <alignment vertical="center"/>
    </xf>
    <xf numFmtId="0" fontId="12" fillId="0" borderId="35" xfId="1" applyFont="1" applyBorder="1" applyAlignment="1">
      <alignment vertical="center" wrapText="1"/>
    </xf>
    <xf numFmtId="0" fontId="12" fillId="2" borderId="36" xfId="1" applyFont="1" applyFill="1" applyBorder="1" applyAlignment="1">
      <alignment vertical="center" wrapText="1"/>
    </xf>
    <xf numFmtId="0" fontId="12" fillId="2" borderId="36" xfId="1" applyFont="1" applyFill="1" applyBorder="1" applyAlignment="1">
      <alignment vertical="center"/>
    </xf>
    <xf numFmtId="0" fontId="12" fillId="2" borderId="27" xfId="1" applyFont="1" applyFill="1" applyBorder="1" applyAlignment="1">
      <alignment vertical="center"/>
    </xf>
    <xf numFmtId="0" fontId="12" fillId="2" borderId="28" xfId="1" applyFont="1" applyFill="1" applyBorder="1" applyAlignment="1">
      <alignment vertical="center"/>
    </xf>
    <xf numFmtId="0" fontId="13" fillId="0" borderId="0" xfId="1" applyFont="1" applyAlignment="1">
      <alignment horizontal="center" vertical="center"/>
    </xf>
    <xf numFmtId="0" fontId="12" fillId="0" borderId="0" xfId="1" applyFont="1" applyAlignment="1">
      <alignment vertical="center" wrapText="1"/>
    </xf>
    <xf numFmtId="0" fontId="11" fillId="2" borderId="0" xfId="0" applyFont="1" applyFill="1" applyAlignment="1">
      <alignment horizontal="center" vertical="center" wrapText="1"/>
    </xf>
    <xf numFmtId="0" fontId="11" fillId="0" borderId="0" xfId="0" applyFont="1" applyFill="1" applyBorder="1" applyAlignment="1">
      <alignment horizontal="center" vertical="center"/>
    </xf>
    <xf numFmtId="0" fontId="11" fillId="0" borderId="7" xfId="0" applyFont="1" applyFill="1" applyBorder="1" applyAlignment="1">
      <alignment horizontal="center" vertical="center"/>
    </xf>
    <xf numFmtId="0" fontId="13" fillId="0" borderId="7" xfId="1" applyFont="1" applyBorder="1" applyAlignment="1">
      <alignment vertical="center"/>
    </xf>
    <xf numFmtId="0" fontId="12" fillId="0" borderId="0" xfId="14" applyFont="1" applyFill="1" applyBorder="1" applyAlignment="1">
      <alignment vertical="center"/>
    </xf>
    <xf numFmtId="0" fontId="13" fillId="0" borderId="0" xfId="14" applyFont="1" applyFill="1" applyBorder="1" applyAlignment="1">
      <alignment vertical="center"/>
    </xf>
    <xf numFmtId="0" fontId="28" fillId="0" borderId="0" xfId="14" applyFont="1" applyFill="1" applyBorder="1" applyAlignment="1">
      <alignment vertical="center"/>
    </xf>
    <xf numFmtId="0" fontId="13" fillId="0" borderId="12" xfId="14" applyFont="1" applyFill="1" applyBorder="1" applyAlignment="1">
      <alignment vertical="center"/>
    </xf>
    <xf numFmtId="0" fontId="12" fillId="0" borderId="0" xfId="1" applyFont="1" applyFill="1" applyBorder="1" applyAlignment="1">
      <alignment vertical="center"/>
    </xf>
    <xf numFmtId="0" fontId="12" fillId="2" borderId="40" xfId="1" applyFont="1" applyFill="1" applyBorder="1" applyAlignment="1">
      <alignment vertical="center"/>
    </xf>
    <xf numFmtId="0" fontId="12" fillId="14" borderId="6" xfId="1" applyFont="1" applyFill="1" applyBorder="1" applyAlignment="1">
      <alignment horizontal="center" vertical="center" wrapText="1"/>
    </xf>
    <xf numFmtId="0" fontId="12" fillId="15" borderId="21" xfId="16" applyFont="1" applyFill="1" applyBorder="1" applyAlignment="1">
      <alignment horizontal="center" vertical="center" wrapText="1"/>
    </xf>
    <xf numFmtId="0" fontId="12" fillId="5" borderId="6" xfId="1" applyFont="1" applyFill="1" applyBorder="1" applyAlignment="1">
      <alignment horizontal="center" vertical="center" wrapText="1"/>
    </xf>
    <xf numFmtId="165" fontId="13" fillId="10" borderId="31" xfId="15" applyNumberFormat="1" applyFont="1" applyFill="1" applyBorder="1"/>
    <xf numFmtId="165" fontId="13" fillId="10" borderId="31" xfId="15" applyNumberFormat="1" applyFont="1" applyFill="1" applyBorder="1" applyAlignment="1">
      <alignment vertical="top"/>
    </xf>
    <xf numFmtId="0" fontId="13" fillId="0" borderId="31" xfId="16" applyFont="1" applyFill="1" applyBorder="1" applyAlignment="1">
      <alignment vertical="center" wrapText="1"/>
    </xf>
    <xf numFmtId="0" fontId="13" fillId="0" borderId="68" xfId="1" applyFont="1" applyBorder="1" applyAlignment="1">
      <alignment horizontal="left" wrapText="1"/>
    </xf>
    <xf numFmtId="0" fontId="12" fillId="2" borderId="31" xfId="1" applyFont="1" applyFill="1" applyBorder="1" applyAlignment="1">
      <alignment horizontal="left" wrapText="1"/>
    </xf>
    <xf numFmtId="165" fontId="13" fillId="0" borderId="26" xfId="15" applyNumberFormat="1" applyFont="1" applyFill="1" applyBorder="1" applyAlignment="1">
      <alignment vertical="center"/>
    </xf>
    <xf numFmtId="165" fontId="12" fillId="0" borderId="4" xfId="15" applyNumberFormat="1" applyFont="1" applyFill="1" applyBorder="1" applyAlignment="1">
      <alignment vertical="center"/>
    </xf>
    <xf numFmtId="165" fontId="12" fillId="0" borderId="26" xfId="15" applyNumberFormat="1" applyFont="1" applyFill="1" applyBorder="1" applyAlignment="1">
      <alignment vertical="center"/>
    </xf>
    <xf numFmtId="165" fontId="12" fillId="2" borderId="30" xfId="15" applyNumberFormat="1" applyFont="1" applyFill="1" applyBorder="1" applyAlignment="1">
      <alignment vertical="center"/>
    </xf>
    <xf numFmtId="0" fontId="24" fillId="0" borderId="0" xfId="0" applyFont="1"/>
    <xf numFmtId="0" fontId="19" fillId="0" borderId="4" xfId="0" applyFont="1" applyBorder="1" applyAlignment="1">
      <alignment vertical="center" wrapText="1"/>
    </xf>
    <xf numFmtId="0" fontId="24" fillId="11" borderId="4" xfId="0" applyFont="1" applyFill="1" applyBorder="1" applyAlignment="1">
      <alignment horizontal="left" vertical="center" wrapText="1"/>
    </xf>
    <xf numFmtId="0" fontId="20" fillId="0" borderId="4" xfId="0" applyFont="1" applyBorder="1" applyAlignment="1"/>
    <xf numFmtId="0" fontId="24" fillId="0" borderId="4" xfId="0" applyFont="1" applyBorder="1" applyAlignment="1">
      <alignment horizontal="left"/>
    </xf>
    <xf numFmtId="0" fontId="27" fillId="0" borderId="0" xfId="1" applyFont="1"/>
    <xf numFmtId="0" fontId="24" fillId="0" borderId="0" xfId="0" applyFont="1" applyBorder="1" applyAlignment="1">
      <alignment horizontal="left"/>
    </xf>
    <xf numFmtId="0" fontId="24" fillId="0" borderId="16" xfId="0" applyFont="1" applyBorder="1"/>
    <xf numFmtId="0" fontId="24" fillId="0" borderId="0" xfId="0" applyFont="1" applyAlignment="1">
      <alignment vertical="top" wrapText="1"/>
    </xf>
    <xf numFmtId="0" fontId="13" fillId="0" borderId="9" xfId="1" applyFont="1" applyFill="1" applyBorder="1" applyAlignment="1">
      <alignment horizontal="left" vertical="center"/>
    </xf>
    <xf numFmtId="0" fontId="12" fillId="2" borderId="8" xfId="1" applyFont="1" applyFill="1" applyBorder="1" applyAlignment="1">
      <alignment vertical="center"/>
    </xf>
    <xf numFmtId="0" fontId="12" fillId="0" borderId="8" xfId="14" applyFont="1" applyFill="1" applyBorder="1" applyAlignment="1">
      <alignment vertical="center"/>
    </xf>
    <xf numFmtId="0" fontId="13" fillId="0" borderId="8" xfId="14" applyFont="1" applyFill="1" applyBorder="1" applyAlignment="1">
      <alignment vertical="center"/>
    </xf>
    <xf numFmtId="0" fontId="13" fillId="0" borderId="9" xfId="1" applyFont="1" applyFill="1" applyBorder="1" applyAlignment="1">
      <alignment horizontal="left" vertical="center" wrapText="1"/>
    </xf>
    <xf numFmtId="0" fontId="13" fillId="0" borderId="33" xfId="1" applyFont="1" applyBorder="1" applyAlignment="1">
      <alignment vertical="center" wrapText="1"/>
    </xf>
    <xf numFmtId="0" fontId="13" fillId="0" borderId="26" xfId="1" applyFont="1" applyBorder="1"/>
    <xf numFmtId="0" fontId="13" fillId="0" borderId="33" xfId="1" applyFont="1" applyBorder="1" applyAlignment="1">
      <alignment vertical="center"/>
    </xf>
    <xf numFmtId="0" fontId="13" fillId="0" borderId="9" xfId="0" applyFont="1" applyFill="1" applyBorder="1" applyAlignment="1">
      <alignment vertical="center" wrapText="1"/>
    </xf>
    <xf numFmtId="0" fontId="20" fillId="0" borderId="0" xfId="1" applyFont="1" applyAlignment="1">
      <alignment horizontal="left" vertical="center"/>
    </xf>
    <xf numFmtId="0" fontId="29" fillId="0" borderId="0" xfId="0" applyFont="1"/>
    <xf numFmtId="0" fontId="12" fillId="7" borderId="28" xfId="1" applyFont="1" applyFill="1" applyBorder="1" applyAlignment="1">
      <alignment horizontal="center" vertical="center" wrapText="1"/>
    </xf>
    <xf numFmtId="0" fontId="13" fillId="0" borderId="9" xfId="0" applyFont="1" applyBorder="1" applyAlignment="1">
      <alignment vertical="center"/>
    </xf>
    <xf numFmtId="0" fontId="13" fillId="0" borderId="0" xfId="0" applyFont="1"/>
    <xf numFmtId="0" fontId="31" fillId="0" borderId="9" xfId="1" applyFont="1" applyBorder="1" applyAlignment="1">
      <alignment horizontal="left" vertical="center"/>
    </xf>
    <xf numFmtId="0" fontId="31" fillId="0" borderId="25" xfId="1" applyFont="1" applyBorder="1" applyAlignment="1">
      <alignment vertical="center"/>
    </xf>
    <xf numFmtId="0" fontId="31" fillId="0" borderId="9" xfId="1" applyFont="1" applyBorder="1" applyAlignment="1">
      <alignment vertical="center"/>
    </xf>
    <xf numFmtId="0" fontId="13" fillId="0" borderId="0" xfId="0" applyFont="1" applyAlignment="1">
      <alignment horizontal="center" vertical="center"/>
    </xf>
    <xf numFmtId="0" fontId="30" fillId="0" borderId="0" xfId="0" applyFont="1"/>
    <xf numFmtId="0" fontId="12" fillId="0" borderId="0" xfId="1" applyFont="1" applyFill="1" applyBorder="1" applyAlignment="1">
      <alignment horizontal="center" vertical="center" wrapText="1"/>
    </xf>
    <xf numFmtId="165" fontId="12" fillId="0" borderId="0" xfId="1" applyNumberFormat="1" applyFont="1" applyFill="1" applyBorder="1" applyAlignment="1">
      <alignment vertical="top" wrapText="1"/>
    </xf>
    <xf numFmtId="165" fontId="12" fillId="0" borderId="0" xfId="15" applyNumberFormat="1" applyFont="1" applyFill="1" applyBorder="1"/>
    <xf numFmtId="165" fontId="13" fillId="0" borderId="0" xfId="15" applyNumberFormat="1" applyFont="1" applyFill="1" applyBorder="1" applyAlignment="1"/>
    <xf numFmtId="0" fontId="21" fillId="0" borderId="0" xfId="1" applyFont="1" applyFill="1" applyBorder="1" applyAlignment="1"/>
    <xf numFmtId="0" fontId="12" fillId="0" borderId="0" xfId="1" applyFont="1" applyFill="1" applyBorder="1" applyAlignment="1">
      <alignment wrapText="1"/>
    </xf>
    <xf numFmtId="0" fontId="10" fillId="0" borderId="0" xfId="0" applyFont="1" applyBorder="1" applyAlignment="1">
      <alignment horizontal="center" wrapText="1"/>
    </xf>
    <xf numFmtId="165" fontId="13" fillId="0" borderId="0" xfId="15" applyNumberFormat="1" applyFont="1" applyFill="1" applyBorder="1" applyAlignment="1">
      <alignment vertical="center"/>
    </xf>
    <xf numFmtId="0" fontId="21" fillId="0" borderId="0" xfId="16" applyFont="1" applyFill="1" applyBorder="1" applyAlignment="1">
      <alignment horizontal="left" vertical="center" wrapText="1"/>
    </xf>
    <xf numFmtId="0" fontId="12" fillId="0" borderId="0" xfId="16" applyFont="1" applyFill="1" applyBorder="1" applyAlignment="1">
      <alignment vertical="center" wrapText="1"/>
    </xf>
    <xf numFmtId="165" fontId="13" fillId="10" borderId="25" xfId="15" applyNumberFormat="1" applyFont="1" applyFill="1" applyBorder="1" applyAlignment="1">
      <alignment vertical="center"/>
    </xf>
    <xf numFmtId="165" fontId="13" fillId="10" borderId="64" xfId="15" applyNumberFormat="1" applyFont="1" applyFill="1" applyBorder="1" applyAlignment="1">
      <alignment vertical="center"/>
    </xf>
    <xf numFmtId="165" fontId="12" fillId="10" borderId="25" xfId="15" applyNumberFormat="1" applyFont="1" applyFill="1" applyBorder="1" applyAlignment="1">
      <alignment vertical="center"/>
    </xf>
    <xf numFmtId="165" fontId="13" fillId="10" borderId="60" xfId="15" applyNumberFormat="1" applyFont="1" applyFill="1" applyBorder="1" applyAlignment="1">
      <alignment vertical="center"/>
    </xf>
    <xf numFmtId="165" fontId="12" fillId="10" borderId="27" xfId="15" applyNumberFormat="1" applyFont="1" applyFill="1" applyBorder="1" applyAlignment="1">
      <alignment vertical="center"/>
    </xf>
    <xf numFmtId="165" fontId="12" fillId="10" borderId="25" xfId="15" applyNumberFormat="1" applyFont="1" applyFill="1" applyBorder="1"/>
    <xf numFmtId="165" fontId="12" fillId="10" borderId="60" xfId="15" applyNumberFormat="1" applyFont="1" applyFill="1" applyBorder="1"/>
    <xf numFmtId="0" fontId="10" fillId="0" borderId="0" xfId="0" applyFont="1" applyFill="1" applyBorder="1" applyAlignment="1">
      <alignment horizontal="center" wrapText="1"/>
    </xf>
    <xf numFmtId="0" fontId="31" fillId="0" borderId="12" xfId="1" applyFont="1" applyFill="1" applyBorder="1"/>
    <xf numFmtId="0" fontId="31" fillId="0" borderId="7" xfId="1" applyFont="1" applyFill="1" applyBorder="1"/>
    <xf numFmtId="0" fontId="13" fillId="0" borderId="69" xfId="1" applyFont="1" applyBorder="1" applyAlignment="1">
      <alignment horizontal="left" wrapText="1"/>
    </xf>
    <xf numFmtId="0" fontId="31" fillId="0" borderId="12" xfId="1" applyFont="1" applyFill="1" applyBorder="1" applyAlignment="1">
      <alignment vertical="center"/>
    </xf>
    <xf numFmtId="0" fontId="31" fillId="0" borderId="12" xfId="1" applyFont="1" applyBorder="1" applyAlignment="1">
      <alignment vertical="center"/>
    </xf>
    <xf numFmtId="0" fontId="31" fillId="0" borderId="0" xfId="1" applyFont="1" applyFill="1" applyAlignment="1">
      <alignment vertical="center"/>
    </xf>
    <xf numFmtId="0" fontId="31" fillId="0" borderId="33" xfId="1" applyFont="1" applyFill="1" applyBorder="1" applyAlignment="1">
      <alignment vertical="center"/>
    </xf>
    <xf numFmtId="0" fontId="31" fillId="0" borderId="9" xfId="1" applyFont="1" applyFill="1" applyBorder="1" applyAlignment="1">
      <alignment horizontal="left" vertical="center"/>
    </xf>
    <xf numFmtId="0" fontId="12" fillId="0" borderId="0" xfId="1" applyFont="1" applyFill="1" applyBorder="1" applyAlignment="1">
      <alignment horizontal="center" vertical="center" wrapText="1"/>
    </xf>
    <xf numFmtId="0" fontId="12" fillId="0" borderId="0" xfId="1" applyFont="1" applyFill="1" applyBorder="1" applyAlignment="1">
      <alignment horizontal="center" vertical="center"/>
    </xf>
    <xf numFmtId="0" fontId="12" fillId="0" borderId="0" xfId="16" applyFont="1" applyFill="1" applyBorder="1" applyAlignment="1">
      <alignment horizontal="center" vertical="center" wrapText="1"/>
    </xf>
    <xf numFmtId="0" fontId="18" fillId="8" borderId="0" xfId="1" applyFont="1" applyFill="1" applyBorder="1" applyAlignment="1">
      <alignment horizontal="center" vertical="center"/>
    </xf>
    <xf numFmtId="0" fontId="12" fillId="6" borderId="18" xfId="0" quotePrefix="1" applyFont="1" applyFill="1" applyBorder="1" applyAlignment="1">
      <alignment horizontal="center" vertical="center" wrapText="1"/>
    </xf>
    <xf numFmtId="0" fontId="12" fillId="15" borderId="0" xfId="16" quotePrefix="1" applyFont="1" applyFill="1" applyBorder="1" applyAlignment="1">
      <alignment horizontal="center" vertical="center" wrapText="1"/>
    </xf>
    <xf numFmtId="0" fontId="12" fillId="7" borderId="53" xfId="0" quotePrefix="1" applyFont="1" applyFill="1" applyBorder="1" applyAlignment="1">
      <alignment horizontal="center" vertical="center" wrapText="1"/>
    </xf>
    <xf numFmtId="0" fontId="12" fillId="14" borderId="18" xfId="1" quotePrefix="1" applyFont="1" applyFill="1" applyBorder="1" applyAlignment="1">
      <alignment horizontal="center" vertical="center" wrapText="1"/>
    </xf>
    <xf numFmtId="0" fontId="12" fillId="4" borderId="71" xfId="16" applyFont="1" applyFill="1" applyBorder="1" applyAlignment="1">
      <alignment horizontal="center" vertical="center" wrapText="1"/>
    </xf>
    <xf numFmtId="0" fontId="12" fillId="15" borderId="71" xfId="16" applyFont="1" applyFill="1" applyBorder="1" applyAlignment="1">
      <alignment horizontal="center" vertical="center" wrapText="1"/>
    </xf>
    <xf numFmtId="0" fontId="12" fillId="4" borderId="2" xfId="16" quotePrefix="1" applyFont="1" applyFill="1" applyBorder="1" applyAlignment="1">
      <alignment horizontal="center" vertical="center" wrapText="1"/>
    </xf>
    <xf numFmtId="0" fontId="12" fillId="4" borderId="11" xfId="16" quotePrefix="1" applyFont="1" applyFill="1" applyBorder="1" applyAlignment="1">
      <alignment horizontal="center" vertical="center" wrapText="1"/>
    </xf>
    <xf numFmtId="0" fontId="12" fillId="16" borderId="11" xfId="0" quotePrefix="1" applyFont="1" applyFill="1" applyBorder="1" applyAlignment="1">
      <alignment horizontal="center" vertical="center" wrapText="1"/>
    </xf>
    <xf numFmtId="0" fontId="12" fillId="17" borderId="19" xfId="0" quotePrefix="1" applyFont="1" applyFill="1" applyBorder="1" applyAlignment="1">
      <alignment horizontal="center" vertical="center" wrapText="1"/>
    </xf>
    <xf numFmtId="0" fontId="10" fillId="6" borderId="18" xfId="0" quotePrefix="1" applyFont="1" applyFill="1" applyBorder="1" applyAlignment="1">
      <alignment horizontal="center" vertical="center" wrapText="1"/>
    </xf>
    <xf numFmtId="0" fontId="10" fillId="6" borderId="45" xfId="0" quotePrefix="1" applyFont="1" applyFill="1" applyBorder="1" applyAlignment="1">
      <alignment horizontal="center" vertical="center" wrapText="1"/>
    </xf>
    <xf numFmtId="0" fontId="10" fillId="7" borderId="6" xfId="0" quotePrefix="1" applyFont="1" applyFill="1" applyBorder="1" applyAlignment="1">
      <alignment horizontal="center" vertical="center" wrapText="1"/>
    </xf>
    <xf numFmtId="0" fontId="12" fillId="7" borderId="19" xfId="0" quotePrefix="1" applyFont="1" applyFill="1" applyBorder="1" applyAlignment="1">
      <alignment horizontal="center" vertical="center" wrapText="1"/>
    </xf>
    <xf numFmtId="0" fontId="12" fillId="6" borderId="67" xfId="0" quotePrefix="1" applyFont="1" applyFill="1" applyBorder="1" applyAlignment="1">
      <alignment horizontal="center" vertical="center" wrapText="1"/>
    </xf>
    <xf numFmtId="0" fontId="12" fillId="14" borderId="55" xfId="1" quotePrefix="1" applyFont="1" applyFill="1" applyBorder="1" applyAlignment="1">
      <alignment horizontal="center" vertical="center" wrapText="1"/>
    </xf>
    <xf numFmtId="0" fontId="12" fillId="5" borderId="19" xfId="1" quotePrefix="1" applyFont="1" applyFill="1" applyBorder="1" applyAlignment="1">
      <alignment horizontal="center" vertical="center" wrapText="1"/>
    </xf>
    <xf numFmtId="0" fontId="12" fillId="16" borderId="2" xfId="0" quotePrefix="1" applyFont="1" applyFill="1" applyBorder="1" applyAlignment="1">
      <alignment horizontal="center" vertical="center" wrapText="1"/>
    </xf>
    <xf numFmtId="0" fontId="12" fillId="15" borderId="19" xfId="16" quotePrefix="1" applyFont="1" applyFill="1" applyBorder="1" applyAlignment="1">
      <alignment horizontal="center" vertical="center" wrapText="1"/>
    </xf>
    <xf numFmtId="0" fontId="18" fillId="9" borderId="39" xfId="1" applyFont="1" applyFill="1" applyBorder="1" applyAlignment="1">
      <alignment horizontal="center" vertical="center" wrapText="1"/>
    </xf>
    <xf numFmtId="0" fontId="12" fillId="6" borderId="64" xfId="0" quotePrefix="1" applyFont="1" applyFill="1" applyBorder="1" applyAlignment="1">
      <alignment horizontal="center" vertical="center" wrapText="1"/>
    </xf>
    <xf numFmtId="0" fontId="12" fillId="6" borderId="63" xfId="0" quotePrefix="1" applyFont="1" applyFill="1" applyBorder="1" applyAlignment="1">
      <alignment horizontal="center" vertical="center" wrapText="1"/>
    </xf>
    <xf numFmtId="0" fontId="12" fillId="5" borderId="34" xfId="1" quotePrefix="1" applyFont="1" applyFill="1" applyBorder="1" applyAlignment="1">
      <alignment horizontal="center" vertical="center" wrapText="1"/>
    </xf>
    <xf numFmtId="0" fontId="12" fillId="4" borderId="71" xfId="16" quotePrefix="1" applyFont="1" applyFill="1" applyBorder="1" applyAlignment="1">
      <alignment horizontal="center" vertical="center" wrapText="1"/>
    </xf>
    <xf numFmtId="0" fontId="12" fillId="16" borderId="5" xfId="0" quotePrefix="1" applyFont="1" applyFill="1" applyBorder="1" applyAlignment="1">
      <alignment horizontal="center" vertical="center" wrapText="1"/>
    </xf>
    <xf numFmtId="0" fontId="12" fillId="2" borderId="43" xfId="1" applyFont="1" applyFill="1" applyBorder="1" applyAlignment="1">
      <alignment vertical="center"/>
    </xf>
    <xf numFmtId="0" fontId="12" fillId="17" borderId="40" xfId="0" quotePrefix="1" applyFont="1" applyFill="1" applyBorder="1" applyAlignment="1">
      <alignment horizontal="center" vertical="center" wrapText="1"/>
    </xf>
    <xf numFmtId="0" fontId="12" fillId="2" borderId="47" xfId="14" applyFont="1" applyFill="1" applyBorder="1" applyAlignment="1">
      <alignment vertical="center"/>
    </xf>
    <xf numFmtId="0" fontId="12" fillId="2" borderId="13" xfId="14" applyFont="1" applyFill="1" applyBorder="1" applyAlignment="1">
      <alignment vertical="center"/>
    </xf>
    <xf numFmtId="0" fontId="12" fillId="6" borderId="20" xfId="0" quotePrefix="1" applyFont="1" applyFill="1" applyBorder="1" applyAlignment="1">
      <alignment horizontal="center" vertical="center" wrapText="1"/>
    </xf>
    <xf numFmtId="0" fontId="12" fillId="6" borderId="0" xfId="1" quotePrefix="1" applyFont="1" applyFill="1" applyBorder="1" applyAlignment="1">
      <alignment horizontal="center" vertical="center" wrapText="1"/>
    </xf>
    <xf numFmtId="0" fontId="12" fillId="0" borderId="0" xfId="1" quotePrefix="1" applyFont="1" applyBorder="1" applyAlignment="1">
      <alignment horizontal="center" vertical="center" wrapText="1"/>
    </xf>
    <xf numFmtId="0" fontId="12" fillId="7" borderId="0" xfId="1" quotePrefix="1" applyFont="1" applyFill="1" applyBorder="1" applyAlignment="1">
      <alignment horizontal="center" vertical="center" wrapText="1"/>
    </xf>
    <xf numFmtId="0" fontId="12" fillId="6" borderId="11" xfId="1" quotePrefix="1" applyFont="1" applyFill="1" applyBorder="1" applyAlignment="1">
      <alignment horizontal="center" vertical="center" wrapText="1"/>
    </xf>
    <xf numFmtId="0" fontId="12" fillId="0" borderId="11" xfId="1" quotePrefix="1" applyFont="1" applyBorder="1" applyAlignment="1">
      <alignment horizontal="center" vertical="center" wrapText="1"/>
    </xf>
    <xf numFmtId="0" fontId="12" fillId="7" borderId="11" xfId="1" quotePrefix="1" applyFont="1" applyFill="1" applyBorder="1" applyAlignment="1">
      <alignment horizontal="center" vertical="center" wrapText="1"/>
    </xf>
    <xf numFmtId="0" fontId="12" fillId="14" borderId="11" xfId="1" quotePrefix="1" applyFont="1" applyFill="1" applyBorder="1" applyAlignment="1">
      <alignment horizontal="center" vertical="center"/>
    </xf>
    <xf numFmtId="0" fontId="18" fillId="2" borderId="19" xfId="0" applyFont="1" applyFill="1" applyBorder="1" applyAlignment="1">
      <alignment horizontal="center" vertical="center" wrapText="1"/>
    </xf>
    <xf numFmtId="0" fontId="18" fillId="8" borderId="72" xfId="1" applyFont="1" applyFill="1" applyBorder="1" applyAlignment="1">
      <alignment horizontal="center" vertical="center"/>
    </xf>
    <xf numFmtId="0" fontId="18" fillId="8" borderId="15" xfId="1" applyFont="1" applyFill="1" applyBorder="1" applyAlignment="1">
      <alignment horizontal="center" vertical="center"/>
    </xf>
    <xf numFmtId="0" fontId="18" fillId="9" borderId="2" xfId="1" applyFont="1" applyFill="1" applyBorder="1" applyAlignment="1">
      <alignment horizontal="center" vertical="center" wrapText="1"/>
    </xf>
    <xf numFmtId="0" fontId="12" fillId="7" borderId="19" xfId="1" quotePrefix="1" applyFont="1" applyFill="1" applyBorder="1" applyAlignment="1">
      <alignment horizontal="center" vertical="center" wrapText="1"/>
    </xf>
    <xf numFmtId="0" fontId="18" fillId="8" borderId="16" xfId="1" applyFont="1" applyFill="1" applyBorder="1" applyAlignment="1">
      <alignment horizontal="center" vertical="center" wrapText="1"/>
    </xf>
    <xf numFmtId="0" fontId="18" fillId="9" borderId="18" xfId="16" applyFont="1" applyFill="1" applyBorder="1" applyAlignment="1">
      <alignment horizontal="center" vertical="center" wrapText="1"/>
    </xf>
    <xf numFmtId="0" fontId="12" fillId="14" borderId="19" xfId="16" quotePrefix="1" applyFont="1" applyFill="1" applyBorder="1" applyAlignment="1">
      <alignment horizontal="center" vertical="center"/>
    </xf>
    <xf numFmtId="0" fontId="12" fillId="6" borderId="55" xfId="16" quotePrefix="1" applyFont="1" applyFill="1" applyBorder="1" applyAlignment="1">
      <alignment horizontal="center" vertical="center" wrapText="1"/>
    </xf>
    <xf numFmtId="0" fontId="12" fillId="7" borderId="19" xfId="16" quotePrefix="1" applyFont="1" applyFill="1" applyBorder="1" applyAlignment="1">
      <alignment horizontal="center" vertical="center" wrapText="1"/>
    </xf>
    <xf numFmtId="0" fontId="13" fillId="0" borderId="0" xfId="0" applyFont="1" applyAlignment="1">
      <alignment vertical="center" wrapText="1"/>
    </xf>
    <xf numFmtId="0" fontId="13" fillId="0" borderId="12" xfId="0" applyFont="1" applyFill="1" applyBorder="1" applyAlignment="1">
      <alignment horizontal="center" vertical="center" wrapText="1"/>
    </xf>
    <xf numFmtId="0" fontId="31" fillId="0" borderId="9" xfId="1" applyFont="1" applyFill="1" applyBorder="1"/>
    <xf numFmtId="0" fontId="13" fillId="0" borderId="4" xfId="1" applyFont="1" applyFill="1" applyBorder="1"/>
    <xf numFmtId="0" fontId="31" fillId="0" borderId="13" xfId="1" applyFont="1" applyBorder="1"/>
    <xf numFmtId="0" fontId="11" fillId="3" borderId="9" xfId="0" applyFont="1" applyFill="1" applyBorder="1" applyAlignment="1">
      <alignment vertical="center" wrapText="1"/>
    </xf>
    <xf numFmtId="0" fontId="11" fillId="3" borderId="0" xfId="0" applyFont="1" applyFill="1" applyAlignment="1">
      <alignment horizontal="left" indent="1"/>
    </xf>
    <xf numFmtId="164" fontId="12" fillId="0" borderId="0" xfId="0" applyNumberFormat="1" applyFont="1" applyFill="1" applyAlignment="1" applyProtection="1">
      <alignment horizontal="center" vertical="center"/>
      <protection locked="0"/>
    </xf>
    <xf numFmtId="0" fontId="0" fillId="0" borderId="0" xfId="0" applyFill="1"/>
    <xf numFmtId="0" fontId="0" fillId="0" borderId="0" xfId="0" applyFont="1" applyAlignment="1">
      <alignment horizontal="left" vertical="top"/>
    </xf>
    <xf numFmtId="0" fontId="0" fillId="0" borderId="0" xfId="0" applyFont="1" applyAlignment="1">
      <alignment vertical="top" wrapText="1"/>
    </xf>
    <xf numFmtId="0" fontId="10" fillId="7" borderId="38" xfId="0" applyFont="1" applyFill="1" applyBorder="1" applyAlignment="1">
      <alignment horizontal="center" vertical="center" wrapText="1"/>
    </xf>
    <xf numFmtId="0" fontId="10" fillId="7" borderId="28" xfId="0" applyFont="1" applyFill="1" applyBorder="1" applyAlignment="1">
      <alignment horizontal="center" vertical="center" wrapText="1"/>
    </xf>
    <xf numFmtId="0" fontId="11" fillId="0" borderId="13" xfId="0" applyFont="1" applyBorder="1" applyAlignment="1">
      <alignment horizontal="center" vertical="center" wrapText="1"/>
    </xf>
    <xf numFmtId="0" fontId="11" fillId="0" borderId="34" xfId="0" applyFont="1" applyBorder="1" applyAlignment="1">
      <alignment horizontal="center" vertical="center" wrapText="1"/>
    </xf>
    <xf numFmtId="0" fontId="10" fillId="7" borderId="61" xfId="0" quotePrefix="1" applyFont="1" applyFill="1" applyBorder="1" applyAlignment="1">
      <alignment horizontal="center" vertical="center" wrapText="1"/>
    </xf>
    <xf numFmtId="0" fontId="10" fillId="7" borderId="62" xfId="0" quotePrefix="1" applyFont="1" applyFill="1" applyBorder="1" applyAlignment="1">
      <alignment horizontal="center" vertical="center" wrapText="1"/>
    </xf>
    <xf numFmtId="0" fontId="10" fillId="7" borderId="63" xfId="0" quotePrefix="1" applyFont="1" applyFill="1" applyBorder="1" applyAlignment="1">
      <alignment horizontal="center" vertical="center" wrapText="1"/>
    </xf>
    <xf numFmtId="0" fontId="10" fillId="0" borderId="34" xfId="0" quotePrefix="1" applyFont="1" applyBorder="1" applyAlignment="1">
      <alignment horizontal="center" vertical="center" wrapText="1"/>
    </xf>
    <xf numFmtId="0" fontId="12" fillId="2" borderId="43" xfId="1" applyFont="1" applyFill="1" applyBorder="1" applyAlignment="1"/>
    <xf numFmtId="0" fontId="12" fillId="2" borderId="17" xfId="14" applyFont="1" applyFill="1" applyBorder="1"/>
    <xf numFmtId="0" fontId="12" fillId="2" borderId="5" xfId="14" applyFont="1" applyFill="1" applyBorder="1"/>
    <xf numFmtId="0" fontId="13" fillId="2" borderId="13" xfId="1" applyFont="1" applyFill="1" applyBorder="1"/>
    <xf numFmtId="0" fontId="12" fillId="2" borderId="43" xfId="14" applyFont="1" applyFill="1" applyBorder="1"/>
    <xf numFmtId="0" fontId="13" fillId="0" borderId="35" xfId="1" applyFont="1" applyFill="1" applyBorder="1" applyAlignment="1">
      <alignment horizontal="left"/>
    </xf>
    <xf numFmtId="0" fontId="13" fillId="0" borderId="8" xfId="1" applyFont="1" applyBorder="1"/>
    <xf numFmtId="0" fontId="13" fillId="0" borderId="4" xfId="1" applyFont="1" applyBorder="1"/>
    <xf numFmtId="0" fontId="13" fillId="2" borderId="9" xfId="1" applyFont="1" applyFill="1" applyBorder="1"/>
    <xf numFmtId="0" fontId="13" fillId="2" borderId="35" xfId="1" applyFont="1" applyFill="1" applyBorder="1"/>
    <xf numFmtId="0" fontId="12" fillId="2" borderId="35" xfId="1" applyFont="1" applyFill="1" applyBorder="1" applyAlignment="1"/>
    <xf numFmtId="0" fontId="12" fillId="2" borderId="8" xfId="14" applyFont="1" applyFill="1" applyBorder="1"/>
    <xf numFmtId="0" fontId="12" fillId="2" borderId="4" xfId="14" applyFont="1" applyFill="1" applyBorder="1"/>
    <xf numFmtId="0" fontId="12" fillId="2" borderId="35" xfId="14" applyFont="1" applyFill="1" applyBorder="1"/>
    <xf numFmtId="0" fontId="21" fillId="2" borderId="35" xfId="1" applyFont="1" applyFill="1" applyBorder="1" applyAlignment="1">
      <alignment horizontal="left"/>
    </xf>
    <xf numFmtId="0" fontId="13" fillId="0" borderId="8" xfId="14" applyFont="1" applyFill="1" applyBorder="1"/>
    <xf numFmtId="0" fontId="13" fillId="0" borderId="4" xfId="14" applyFont="1" applyFill="1" applyBorder="1"/>
    <xf numFmtId="0" fontId="13" fillId="2" borderId="35" xfId="14" applyFont="1" applyFill="1" applyBorder="1"/>
    <xf numFmtId="0" fontId="12" fillId="0" borderId="8" xfId="14" applyFont="1" applyFill="1" applyBorder="1"/>
    <xf numFmtId="0" fontId="12" fillId="0" borderId="4" xfId="14" applyFont="1" applyFill="1" applyBorder="1"/>
    <xf numFmtId="0" fontId="12" fillId="2" borderId="8" xfId="1" applyFont="1" applyFill="1" applyBorder="1"/>
    <xf numFmtId="0" fontId="13" fillId="0" borderId="35" xfId="1" applyFont="1" applyFill="1" applyBorder="1" applyAlignment="1"/>
    <xf numFmtId="0" fontId="13" fillId="0" borderId="8" xfId="1" applyFont="1" applyFill="1" applyBorder="1"/>
    <xf numFmtId="0" fontId="12" fillId="2" borderId="4" xfId="1" applyFont="1" applyFill="1" applyBorder="1"/>
    <xf numFmtId="0" fontId="12" fillId="2" borderId="12" xfId="1" applyFont="1" applyFill="1" applyBorder="1"/>
    <xf numFmtId="0" fontId="13" fillId="2" borderId="4" xfId="1" applyFont="1" applyFill="1" applyBorder="1"/>
    <xf numFmtId="0" fontId="12" fillId="2" borderId="35" xfId="1" applyFont="1" applyFill="1" applyBorder="1"/>
    <xf numFmtId="0" fontId="12" fillId="2" borderId="9" xfId="1" applyFont="1" applyFill="1" applyBorder="1"/>
    <xf numFmtId="0" fontId="31" fillId="0" borderId="8" xfId="1" applyFont="1" applyBorder="1"/>
    <xf numFmtId="0" fontId="31" fillId="0" borderId="4" xfId="1" applyFont="1" applyBorder="1"/>
    <xf numFmtId="0" fontId="31" fillId="2" borderId="4" xfId="1" applyFont="1" applyFill="1" applyBorder="1"/>
    <xf numFmtId="0" fontId="31" fillId="0" borderId="26" xfId="1" applyFont="1" applyBorder="1"/>
    <xf numFmtId="0" fontId="32" fillId="2" borderId="4" xfId="1" applyFont="1" applyFill="1" applyBorder="1"/>
    <xf numFmtId="0" fontId="13" fillId="2" borderId="9" xfId="1" applyFont="1" applyFill="1" applyBorder="1" applyAlignment="1">
      <alignment vertical="center"/>
    </xf>
    <xf numFmtId="0" fontId="13" fillId="2" borderId="4" xfId="1" applyFont="1" applyFill="1" applyBorder="1" applyAlignment="1">
      <alignment vertical="center"/>
    </xf>
    <xf numFmtId="0" fontId="13" fillId="0" borderId="8" xfId="1" applyFont="1" applyBorder="1" applyAlignment="1">
      <alignment vertical="center"/>
    </xf>
    <xf numFmtId="0" fontId="13" fillId="0" borderId="9" xfId="1" applyFont="1" applyFill="1" applyBorder="1"/>
    <xf numFmtId="0" fontId="12" fillId="2" borderId="38" xfId="1" applyFont="1" applyFill="1" applyBorder="1"/>
    <xf numFmtId="0" fontId="12" fillId="2" borderId="28" xfId="1" applyFont="1" applyFill="1" applyBorder="1"/>
    <xf numFmtId="0" fontId="12" fillId="2" borderId="30" xfId="1" applyFont="1" applyFill="1" applyBorder="1"/>
    <xf numFmtId="0" fontId="12" fillId="2" borderId="36" xfId="14" applyFont="1" applyFill="1" applyBorder="1"/>
    <xf numFmtId="0" fontId="10" fillId="0" borderId="0" xfId="0" applyFont="1" applyFill="1" applyAlignment="1" applyProtection="1">
      <alignment horizontal="center" vertical="center"/>
      <protection locked="0"/>
    </xf>
    <xf numFmtId="164" fontId="12" fillId="0" borderId="0" xfId="0" applyNumberFormat="1" applyFont="1" applyFill="1" applyAlignment="1" applyProtection="1">
      <alignment horizontal="center" vertical="center"/>
      <protection locked="0"/>
    </xf>
    <xf numFmtId="0" fontId="11" fillId="0" borderId="0" xfId="0" applyFont="1" applyAlignment="1">
      <alignment horizontal="left" vertical="center" wrapText="1"/>
    </xf>
    <xf numFmtId="0" fontId="11" fillId="0" borderId="0" xfId="0" applyFont="1" applyAlignment="1">
      <alignment vertical="top" wrapText="1"/>
    </xf>
    <xf numFmtId="0" fontId="12" fillId="17" borderId="4" xfId="0" applyFont="1" applyFill="1" applyBorder="1" applyAlignment="1">
      <alignment horizontal="center" vertical="center" wrapText="1"/>
    </xf>
    <xf numFmtId="0" fontId="12" fillId="17" borderId="1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2" fillId="16" borderId="4" xfId="0" applyFont="1" applyFill="1" applyBorder="1" applyAlignment="1">
      <alignment horizontal="center" vertical="center" wrapText="1"/>
    </xf>
    <xf numFmtId="0" fontId="12" fillId="16" borderId="14"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21" fillId="0" borderId="31" xfId="1" applyFont="1" applyBorder="1" applyAlignment="1">
      <alignment horizontal="left" vertical="center" wrapText="1"/>
    </xf>
    <xf numFmtId="0" fontId="21" fillId="0" borderId="12" xfId="1" applyFont="1" applyBorder="1" applyAlignment="1">
      <alignment horizontal="left" vertical="center" wrapText="1"/>
    </xf>
    <xf numFmtId="0" fontId="21" fillId="0" borderId="33" xfId="1" applyFont="1" applyBorder="1" applyAlignment="1">
      <alignment horizontal="left" vertical="center" wrapText="1"/>
    </xf>
    <xf numFmtId="0" fontId="12" fillId="0" borderId="31" xfId="1" applyFont="1" applyBorder="1" applyAlignment="1">
      <alignment horizontal="left" vertical="center" wrapText="1"/>
    </xf>
    <xf numFmtId="0" fontId="12" fillId="0" borderId="12" xfId="1" applyFont="1" applyBorder="1" applyAlignment="1">
      <alignment horizontal="left" vertical="center" wrapText="1"/>
    </xf>
    <xf numFmtId="0" fontId="12" fillId="0" borderId="33" xfId="1" applyFont="1" applyBorder="1" applyAlignment="1">
      <alignment horizontal="left" vertical="center" wrapText="1"/>
    </xf>
    <xf numFmtId="0" fontId="21" fillId="0" borderId="31" xfId="1" applyFont="1" applyBorder="1" applyAlignment="1">
      <alignment vertical="center" wrapText="1"/>
    </xf>
    <xf numFmtId="0" fontId="21" fillId="0" borderId="12" xfId="1" applyFont="1" applyBorder="1" applyAlignment="1">
      <alignment vertical="center" wrapText="1"/>
    </xf>
    <xf numFmtId="0" fontId="21" fillId="0" borderId="33" xfId="1" applyFont="1" applyBorder="1" applyAlignment="1">
      <alignment vertical="center" wrapText="1"/>
    </xf>
    <xf numFmtId="0" fontId="20" fillId="0" borderId="0" xfId="1" applyFont="1" applyAlignment="1">
      <alignment horizontal="left" vertical="center"/>
    </xf>
    <xf numFmtId="0" fontId="11" fillId="0" borderId="11" xfId="0" applyFont="1" applyBorder="1" applyAlignment="1">
      <alignment horizontal="center" vertical="center" wrapText="1"/>
    </xf>
    <xf numFmtId="0" fontId="11" fillId="0" borderId="19" xfId="0" applyFont="1" applyBorder="1" applyAlignment="1">
      <alignment horizontal="center" vertical="center" wrapText="1"/>
    </xf>
    <xf numFmtId="0" fontId="24" fillId="0" borderId="0" xfId="0" applyFont="1" applyAlignment="1">
      <alignment horizontal="justify" vertical="center"/>
    </xf>
    <xf numFmtId="0" fontId="12" fillId="13" borderId="29" xfId="1" applyFont="1" applyFill="1" applyBorder="1" applyAlignment="1">
      <alignment horizontal="center" vertical="center" wrapText="1"/>
    </xf>
    <xf numFmtId="0" fontId="12" fillId="13" borderId="0" xfId="1" applyFont="1" applyFill="1" applyBorder="1" applyAlignment="1">
      <alignment horizontal="center" vertical="center" wrapText="1"/>
    </xf>
    <xf numFmtId="0" fontId="12" fillId="6" borderId="18" xfId="1" applyFont="1" applyFill="1" applyBorder="1" applyAlignment="1">
      <alignment horizontal="center" vertical="center" wrapText="1"/>
    </xf>
    <xf numFmtId="0" fontId="12" fillId="6" borderId="56" xfId="1" applyFont="1" applyFill="1" applyBorder="1" applyAlignment="1">
      <alignment horizontal="center" vertical="center" wrapText="1"/>
    </xf>
    <xf numFmtId="0" fontId="12" fillId="7" borderId="41" xfId="1" applyFont="1" applyFill="1" applyBorder="1" applyAlignment="1">
      <alignment horizontal="center" vertical="center" wrapText="1"/>
    </xf>
    <xf numFmtId="0" fontId="12" fillId="7" borderId="44" xfId="1" applyFont="1" applyFill="1" applyBorder="1" applyAlignment="1">
      <alignment horizontal="center" vertical="center" wrapText="1"/>
    </xf>
    <xf numFmtId="0" fontId="12" fillId="7" borderId="9" xfId="1" applyFont="1" applyFill="1" applyBorder="1" applyAlignment="1">
      <alignment horizontal="center" vertical="center" wrapText="1"/>
    </xf>
    <xf numFmtId="0" fontId="12" fillId="7" borderId="40" xfId="1" applyFont="1" applyFill="1" applyBorder="1" applyAlignment="1">
      <alignment horizontal="center" vertical="center" wrapText="1"/>
    </xf>
    <xf numFmtId="0" fontId="12" fillId="14" borderId="39" xfId="1" applyFont="1" applyFill="1" applyBorder="1" applyAlignment="1">
      <alignment horizontal="center" vertical="center"/>
    </xf>
    <xf numFmtId="0" fontId="12" fillId="14" borderId="34" xfId="1" applyFont="1" applyFill="1" applyBorder="1" applyAlignment="1">
      <alignment horizontal="center" vertical="center"/>
    </xf>
    <xf numFmtId="0" fontId="12" fillId="14" borderId="50" xfId="1" applyFont="1" applyFill="1" applyBorder="1" applyAlignment="1">
      <alignment horizontal="center" vertical="center"/>
    </xf>
    <xf numFmtId="0" fontId="12" fillId="0" borderId="0" xfId="1" applyFont="1" applyFill="1" applyBorder="1" applyAlignment="1">
      <alignment horizontal="center" vertical="center" wrapText="1"/>
    </xf>
    <xf numFmtId="0" fontId="12" fillId="0" borderId="0" xfId="1" applyFont="1" applyFill="1" applyBorder="1" applyAlignment="1">
      <alignment horizontal="center" vertical="center"/>
    </xf>
    <xf numFmtId="0" fontId="12" fillId="0" borderId="4" xfId="1" applyFont="1" applyBorder="1" applyAlignment="1">
      <alignment horizontal="center" vertical="center" wrapText="1"/>
    </xf>
    <xf numFmtId="0" fontId="12" fillId="0" borderId="28" xfId="1" applyFont="1" applyBorder="1" applyAlignment="1">
      <alignment horizontal="center" vertical="center" wrapText="1"/>
    </xf>
    <xf numFmtId="0" fontId="12" fillId="7" borderId="4" xfId="1" applyFont="1" applyFill="1" applyBorder="1" applyAlignment="1">
      <alignment horizontal="center" vertical="center" wrapText="1"/>
    </xf>
    <xf numFmtId="0" fontId="10" fillId="0" borderId="4" xfId="0" applyFont="1" applyBorder="1" applyAlignment="1">
      <alignment horizontal="center" wrapText="1"/>
    </xf>
    <xf numFmtId="0" fontId="12" fillId="0" borderId="31" xfId="1" applyFont="1" applyFill="1" applyBorder="1" applyAlignment="1">
      <alignment horizontal="left" wrapText="1"/>
    </xf>
    <xf numFmtId="0" fontId="12" fillId="0" borderId="12" xfId="1" applyFont="1" applyFill="1" applyBorder="1" applyAlignment="1">
      <alignment horizontal="left" wrapText="1"/>
    </xf>
    <xf numFmtId="0" fontId="12" fillId="0" borderId="33" xfId="1" applyFont="1" applyFill="1" applyBorder="1" applyAlignment="1">
      <alignment horizontal="left" wrapText="1"/>
    </xf>
    <xf numFmtId="0" fontId="21" fillId="0" borderId="68" xfId="1" applyFont="1" applyFill="1" applyBorder="1" applyAlignment="1">
      <alignment horizontal="left"/>
    </xf>
    <xf numFmtId="0" fontId="21" fillId="0" borderId="16" xfId="1" applyFont="1" applyFill="1" applyBorder="1" applyAlignment="1">
      <alignment horizontal="left"/>
    </xf>
    <xf numFmtId="0" fontId="21" fillId="0" borderId="69" xfId="1" applyFont="1" applyFill="1" applyBorder="1" applyAlignment="1">
      <alignment horizontal="left"/>
    </xf>
    <xf numFmtId="0" fontId="12" fillId="0" borderId="29" xfId="1" applyFont="1" applyFill="1" applyBorder="1" applyAlignment="1">
      <alignment horizontal="left"/>
    </xf>
    <xf numFmtId="0" fontId="12" fillId="0" borderId="7" xfId="1" applyFont="1" applyFill="1" applyBorder="1" applyAlignment="1">
      <alignment horizontal="left"/>
    </xf>
    <xf numFmtId="0" fontId="12" fillId="0" borderId="51" xfId="1" applyFont="1" applyFill="1" applyBorder="1" applyAlignment="1">
      <alignment horizontal="left"/>
    </xf>
    <xf numFmtId="0" fontId="10" fillId="0" borderId="20" xfId="0" applyFont="1" applyBorder="1" applyAlignment="1">
      <alignment horizontal="center" wrapText="1"/>
    </xf>
    <xf numFmtId="0" fontId="10" fillId="0" borderId="21" xfId="0" applyFont="1" applyBorder="1" applyAlignment="1">
      <alignment horizontal="center" wrapText="1"/>
    </xf>
    <xf numFmtId="0" fontId="12" fillId="13" borderId="42" xfId="1" applyFont="1" applyFill="1" applyBorder="1" applyAlignment="1">
      <alignment horizontal="center" vertical="center"/>
    </xf>
    <xf numFmtId="0" fontId="12" fillId="13" borderId="37" xfId="1" applyFont="1" applyFill="1" applyBorder="1" applyAlignment="1">
      <alignment horizontal="center" vertical="center"/>
    </xf>
    <xf numFmtId="0" fontId="12" fillId="13" borderId="18" xfId="16" applyFont="1" applyFill="1" applyBorder="1" applyAlignment="1">
      <alignment horizontal="center" vertical="center" wrapText="1"/>
    </xf>
    <xf numFmtId="0" fontId="12" fillId="13" borderId="55" xfId="16" applyFont="1" applyFill="1" applyBorder="1" applyAlignment="1">
      <alignment horizontal="center" vertical="center" wrapText="1"/>
    </xf>
    <xf numFmtId="0" fontId="12" fillId="0" borderId="0" xfId="16" applyFont="1" applyFill="1" applyBorder="1" applyAlignment="1">
      <alignment horizontal="center" vertical="center" wrapText="1"/>
    </xf>
    <xf numFmtId="0" fontId="12" fillId="6" borderId="60" xfId="1" applyFont="1" applyFill="1" applyBorder="1" applyAlignment="1">
      <alignment horizontal="center" vertical="center" wrapText="1"/>
    </xf>
    <xf numFmtId="0" fontId="12" fillId="6" borderId="66"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12" fillId="6" borderId="57" xfId="1" applyFont="1" applyFill="1" applyBorder="1" applyAlignment="1">
      <alignment horizontal="center" vertical="center" wrapText="1"/>
    </xf>
    <xf numFmtId="0" fontId="12" fillId="6" borderId="31" xfId="16" applyFont="1" applyFill="1" applyBorder="1" applyAlignment="1">
      <alignment horizontal="center" vertical="center" wrapText="1"/>
    </xf>
    <xf numFmtId="0" fontId="12" fillId="6" borderId="8" xfId="16" applyFont="1" applyFill="1" applyBorder="1" applyAlignment="1">
      <alignment horizontal="center" vertical="center" wrapText="1"/>
    </xf>
    <xf numFmtId="0" fontId="12" fillId="7" borderId="12" xfId="1" applyFont="1" applyFill="1" applyBorder="1" applyAlignment="1">
      <alignment horizontal="center" vertical="center" wrapText="1"/>
    </xf>
    <xf numFmtId="0" fontId="12" fillId="7" borderId="8" xfId="1" applyFont="1" applyFill="1" applyBorder="1" applyAlignment="1">
      <alignment horizontal="center" vertical="center" wrapText="1"/>
    </xf>
    <xf numFmtId="0" fontId="12" fillId="14" borderId="70" xfId="16" applyFont="1" applyFill="1" applyBorder="1" applyAlignment="1">
      <alignment horizontal="center" vertical="center"/>
    </xf>
    <xf numFmtId="0" fontId="12" fillId="14" borderId="35" xfId="16" applyFont="1" applyFill="1" applyBorder="1" applyAlignment="1">
      <alignment horizontal="center" vertical="center"/>
    </xf>
    <xf numFmtId="0" fontId="12" fillId="14" borderId="36" xfId="16" applyFont="1" applyFill="1" applyBorder="1" applyAlignment="1">
      <alignment horizontal="center" vertical="center"/>
    </xf>
    <xf numFmtId="0" fontId="12" fillId="0" borderId="10" xfId="1" applyFont="1" applyFill="1" applyBorder="1" applyAlignment="1">
      <alignment horizontal="left" vertical="center"/>
    </xf>
    <xf numFmtId="0" fontId="12" fillId="0" borderId="44" xfId="1" applyFont="1" applyFill="1" applyBorder="1" applyAlignment="1">
      <alignment horizontal="left" vertical="center"/>
    </xf>
    <xf numFmtId="0" fontId="10" fillId="0" borderId="2" xfId="0" applyFont="1" applyBorder="1" applyAlignment="1">
      <alignment horizontal="center" wrapText="1"/>
    </xf>
    <xf numFmtId="0" fontId="10" fillId="0" borderId="11" xfId="0" applyFont="1" applyBorder="1" applyAlignment="1">
      <alignment horizontal="center" wrapText="1"/>
    </xf>
    <xf numFmtId="0" fontId="10" fillId="0" borderId="19" xfId="0" applyFont="1" applyBorder="1" applyAlignment="1">
      <alignment horizontal="center" wrapText="1"/>
    </xf>
    <xf numFmtId="0" fontId="12" fillId="13" borderId="2" xfId="16" applyFont="1" applyFill="1" applyBorder="1" applyAlignment="1">
      <alignment horizontal="center" vertical="center"/>
    </xf>
    <xf numFmtId="0" fontId="12" fillId="13" borderId="11" xfId="16" applyFont="1" applyFill="1" applyBorder="1" applyAlignment="1">
      <alignment horizontal="center" vertical="center"/>
    </xf>
    <xf numFmtId="0" fontId="12" fillId="13" borderId="19" xfId="16" applyFont="1" applyFill="1" applyBorder="1" applyAlignment="1">
      <alignment horizontal="center" vertical="center"/>
    </xf>
    <xf numFmtId="0" fontId="18" fillId="8" borderId="15" xfId="1" applyFont="1" applyFill="1" applyBorder="1" applyAlignment="1">
      <alignment horizontal="center" vertical="center" wrapText="1"/>
    </xf>
    <xf numFmtId="0" fontId="11" fillId="0" borderId="13" xfId="0" applyFont="1" applyBorder="1" applyAlignment="1">
      <alignment horizontal="center" vertical="center" wrapText="1"/>
    </xf>
    <xf numFmtId="0" fontId="18" fillId="9" borderId="39" xfId="1" applyFont="1" applyFill="1" applyBorder="1" applyAlignment="1">
      <alignment horizontal="center" vertical="center" wrapText="1"/>
    </xf>
    <xf numFmtId="0" fontId="11" fillId="0" borderId="50" xfId="0" applyFont="1" applyBorder="1" applyAlignment="1">
      <alignment horizontal="center" vertical="center" wrapText="1"/>
    </xf>
    <xf numFmtId="0" fontId="10" fillId="7" borderId="54" xfId="0" applyFont="1" applyFill="1" applyBorder="1" applyAlignment="1">
      <alignment horizontal="center" vertical="center" wrapText="1"/>
    </xf>
    <xf numFmtId="0" fontId="10" fillId="7" borderId="52" xfId="0" applyFont="1" applyFill="1" applyBorder="1" applyAlignment="1">
      <alignment horizontal="center" vertical="center" wrapText="1"/>
    </xf>
    <xf numFmtId="0" fontId="12" fillId="5" borderId="39" xfId="1" applyFont="1" applyFill="1" applyBorder="1" applyAlignment="1">
      <alignment horizontal="center" vertical="center" wrapText="1"/>
    </xf>
    <xf numFmtId="0" fontId="12" fillId="0" borderId="31" xfId="1" applyFont="1" applyBorder="1" applyAlignment="1">
      <alignment vertical="center" wrapText="1"/>
    </xf>
    <xf numFmtId="0" fontId="12" fillId="0" borderId="12" xfId="1" applyFont="1" applyBorder="1" applyAlignment="1">
      <alignment vertical="center" wrapText="1"/>
    </xf>
    <xf numFmtId="0" fontId="12" fillId="0" borderId="33" xfId="1" applyFont="1" applyBorder="1" applyAlignment="1">
      <alignment vertical="center" wrapText="1"/>
    </xf>
    <xf numFmtId="0" fontId="10" fillId="7" borderId="10" xfId="0" applyFont="1" applyFill="1" applyBorder="1" applyAlignment="1">
      <alignment horizontal="center"/>
    </xf>
    <xf numFmtId="0" fontId="10" fillId="7" borderId="44" xfId="0" applyFont="1" applyFill="1" applyBorder="1" applyAlignment="1">
      <alignment horizontal="center"/>
    </xf>
    <xf numFmtId="0" fontId="10" fillId="7" borderId="49" xfId="0" applyFont="1" applyFill="1" applyBorder="1" applyAlignment="1">
      <alignment horizontal="center"/>
    </xf>
    <xf numFmtId="0" fontId="10" fillId="7" borderId="41" xfId="0" applyFont="1" applyFill="1" applyBorder="1" applyAlignment="1">
      <alignment horizontal="center"/>
    </xf>
  </cellXfs>
  <cellStyles count="17">
    <cellStyle name="Attribute" xfId="11" xr:uid="{00000000-0005-0000-0000-000000000000}"/>
    <cellStyle name="Attribute 2" xfId="5" xr:uid="{00000000-0005-0000-0000-000001000000}"/>
    <cellStyle name="CategoryHeading" xfId="10" xr:uid="{00000000-0005-0000-0000-000002000000}"/>
    <cellStyle name="Comma" xfId="15" builtinId="3"/>
    <cellStyle name="Comma 2" xfId="13" xr:uid="{00000000-0005-0000-0000-000004000000}"/>
    <cellStyle name="Hyperlink 2" xfId="6" xr:uid="{00000000-0005-0000-0000-000005000000}"/>
    <cellStyle name="MajorHeading" xfId="4" xr:uid="{00000000-0005-0000-0000-000006000000}"/>
    <cellStyle name="Normal" xfId="0" builtinId="0"/>
    <cellStyle name="Normal 10" xfId="8" xr:uid="{00000000-0005-0000-0000-000008000000}"/>
    <cellStyle name="Normal 10 2" xfId="16" xr:uid="{00000000-0005-0000-0000-000009000000}"/>
    <cellStyle name="Normal 2" xfId="1" xr:uid="{00000000-0005-0000-0000-00000A000000}"/>
    <cellStyle name="Normal 2 2" xfId="3" xr:uid="{00000000-0005-0000-0000-00000B000000}"/>
    <cellStyle name="Normal 2 2 2" xfId="9" xr:uid="{00000000-0005-0000-0000-00000C000000}"/>
    <cellStyle name="Normal 2 2 3" xfId="14" xr:uid="{00000000-0005-0000-0000-00000D000000}"/>
    <cellStyle name="subtotals" xfId="7" xr:uid="{00000000-0005-0000-0000-00000E000000}"/>
    <cellStyle name="subtotals 2" xfId="2" xr:uid="{00000000-0005-0000-0000-00000F000000}"/>
    <cellStyle name="UnitValuation"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2324100</xdr:colOff>
      <xdr:row>4</xdr:row>
      <xdr:rowOff>26776</xdr:rowOff>
    </xdr:to>
    <xdr:pic>
      <xdr:nvPicPr>
        <xdr:cNvPr id="4" name="webImgShrinked" descr="Pictur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371725" cy="707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nternal.apra.gov.au\users$\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9"/>
  <sheetViews>
    <sheetView showGridLines="0" tabSelected="1" zoomScale="85" zoomScaleNormal="85" workbookViewId="0">
      <selection activeCell="A23" sqref="A23"/>
    </sheetView>
  </sheetViews>
  <sheetFormatPr defaultRowHeight="15"/>
  <cols>
    <col min="1" max="1" width="65.28515625" customWidth="1"/>
    <col min="3" max="3" width="23.85546875" customWidth="1"/>
    <col min="4" max="4" width="137.28515625" customWidth="1"/>
  </cols>
  <sheetData>
    <row r="6" spans="1:11" ht="15.75">
      <c r="A6" s="14" t="s">
        <v>31</v>
      </c>
      <c r="B6" s="5"/>
      <c r="C6" s="5"/>
      <c r="D6" s="5"/>
      <c r="E6" s="5"/>
      <c r="F6" s="4"/>
      <c r="G6" s="4"/>
      <c r="H6" s="4"/>
      <c r="I6" s="4"/>
      <c r="J6" s="4"/>
      <c r="K6" s="4"/>
    </row>
    <row r="7" spans="1:11" s="6" customFormat="1">
      <c r="A7" s="18" t="s">
        <v>37</v>
      </c>
      <c r="B7" s="16"/>
      <c r="C7" s="16"/>
      <c r="D7" s="16"/>
      <c r="E7" s="16"/>
      <c r="F7" s="16"/>
      <c r="G7" s="16"/>
      <c r="H7" s="12"/>
      <c r="I7" s="12"/>
      <c r="J7" s="12"/>
      <c r="K7" s="12"/>
    </row>
    <row r="8" spans="1:11" s="6" customFormat="1" ht="10.15" customHeight="1">
      <c r="A8" s="18"/>
      <c r="B8" s="16"/>
      <c r="C8" s="16"/>
      <c r="D8" s="16"/>
      <c r="E8" s="16"/>
      <c r="F8" s="16"/>
      <c r="G8" s="16"/>
      <c r="H8" s="12"/>
      <c r="I8" s="12"/>
      <c r="J8" s="12"/>
      <c r="K8" s="12"/>
    </row>
    <row r="9" spans="1:11" ht="15.75">
      <c r="A9" s="14" t="s">
        <v>32</v>
      </c>
      <c r="B9" s="5"/>
      <c r="C9" s="5"/>
      <c r="D9" s="5"/>
      <c r="E9" s="5"/>
      <c r="F9" s="4"/>
      <c r="G9" s="4"/>
      <c r="H9" s="4"/>
      <c r="I9" s="4"/>
      <c r="J9" s="4"/>
      <c r="K9" s="4"/>
    </row>
    <row r="10" spans="1:11" s="1" customFormat="1" ht="36" customHeight="1">
      <c r="A10" s="691" t="s">
        <v>51</v>
      </c>
      <c r="B10" s="691"/>
      <c r="C10" s="691"/>
      <c r="D10" s="691"/>
      <c r="E10" s="24"/>
      <c r="F10" s="24"/>
      <c r="G10" s="24"/>
      <c r="H10" s="4"/>
      <c r="I10" s="4"/>
      <c r="J10" s="4"/>
      <c r="K10" s="4"/>
    </row>
    <row r="11" spans="1:11" ht="43.5" customHeight="1">
      <c r="A11" s="5" t="s">
        <v>411</v>
      </c>
      <c r="B11" s="5"/>
      <c r="C11" s="5"/>
      <c r="D11" s="5"/>
      <c r="E11" s="5"/>
      <c r="F11" s="4"/>
      <c r="G11" s="4"/>
      <c r="H11" s="4"/>
      <c r="I11" s="4"/>
      <c r="J11" s="4"/>
      <c r="K11" s="4"/>
    </row>
    <row r="12" spans="1:11">
      <c r="A12" s="4" t="s">
        <v>48</v>
      </c>
      <c r="B12" s="4"/>
      <c r="C12" s="4"/>
      <c r="D12" s="4"/>
      <c r="E12" s="4"/>
      <c r="F12" s="4"/>
      <c r="G12" s="4"/>
      <c r="H12" s="4"/>
      <c r="I12" s="4"/>
      <c r="J12" s="4"/>
      <c r="K12" s="4"/>
    </row>
    <row r="13" spans="1:11" s="6" customFormat="1" ht="10.15" customHeight="1">
      <c r="A13" s="16"/>
      <c r="B13" s="16"/>
      <c r="C13" s="16"/>
      <c r="D13" s="16"/>
      <c r="E13" s="16"/>
      <c r="F13" s="16"/>
      <c r="G13" s="16"/>
      <c r="H13" s="12"/>
      <c r="I13" s="12"/>
      <c r="J13" s="12"/>
      <c r="K13" s="12"/>
    </row>
    <row r="14" spans="1:11" s="6" customFormat="1" ht="15.75">
      <c r="A14" s="15" t="s">
        <v>33</v>
      </c>
      <c r="B14" s="5"/>
      <c r="C14" s="5"/>
      <c r="D14" s="5"/>
      <c r="E14" s="5"/>
      <c r="F14" s="4"/>
      <c r="G14" s="4"/>
      <c r="H14" s="12"/>
      <c r="I14" s="12"/>
      <c r="J14" s="12"/>
      <c r="K14" s="12"/>
    </row>
    <row r="15" spans="1:11">
      <c r="A15" s="5" t="s">
        <v>38</v>
      </c>
      <c r="B15" s="5"/>
      <c r="C15" s="5"/>
      <c r="D15" s="5"/>
      <c r="E15" s="5"/>
      <c r="F15" s="4"/>
      <c r="G15" s="4"/>
      <c r="H15" s="4"/>
      <c r="I15" s="4"/>
      <c r="J15" s="4"/>
      <c r="K15" s="4"/>
    </row>
    <row r="16" spans="1:11">
      <c r="A16" s="19" t="s">
        <v>298</v>
      </c>
      <c r="B16" s="19"/>
      <c r="C16" s="19"/>
      <c r="D16" s="19"/>
      <c r="E16" s="19"/>
      <c r="F16" s="19"/>
      <c r="G16" s="19"/>
      <c r="H16" s="4"/>
      <c r="I16" s="4"/>
      <c r="J16" s="4"/>
      <c r="K16" s="4"/>
    </row>
    <row r="17" spans="1:13">
      <c r="A17" s="546" t="s">
        <v>312</v>
      </c>
      <c r="B17" s="19"/>
      <c r="C17" s="19"/>
      <c r="D17" s="19"/>
      <c r="E17" s="19"/>
      <c r="F17" s="19"/>
      <c r="G17" s="19"/>
      <c r="H17" s="4"/>
      <c r="I17" s="4"/>
      <c r="J17" s="4"/>
      <c r="K17" s="4"/>
    </row>
    <row r="18" spans="1:13" ht="10.15" customHeight="1">
      <c r="A18" s="546"/>
      <c r="B18" s="19"/>
      <c r="C18" s="19"/>
      <c r="D18" s="19"/>
      <c r="E18" s="19"/>
      <c r="F18" s="19"/>
      <c r="G18" s="19"/>
      <c r="H18" s="4"/>
      <c r="I18" s="4"/>
      <c r="J18" s="4"/>
      <c r="K18" s="4"/>
    </row>
    <row r="19" spans="1:13" ht="18.75" thickBot="1">
      <c r="A19" s="26" t="s">
        <v>34</v>
      </c>
      <c r="B19" s="26"/>
      <c r="C19" s="26" t="s">
        <v>40</v>
      </c>
      <c r="D19" s="25" t="s">
        <v>405</v>
      </c>
      <c r="E19" s="19"/>
      <c r="F19" s="19"/>
      <c r="G19" s="19"/>
      <c r="H19" s="19"/>
      <c r="I19" s="19"/>
      <c r="J19" s="4"/>
      <c r="K19" s="4"/>
      <c r="L19" s="4"/>
      <c r="M19" s="4"/>
    </row>
    <row r="20" spans="1:13" ht="71.25">
      <c r="A20" s="168" t="s">
        <v>406</v>
      </c>
      <c r="B20" s="167"/>
      <c r="C20" s="474" t="s">
        <v>524</v>
      </c>
      <c r="D20" s="474" t="s">
        <v>416</v>
      </c>
      <c r="E20" s="19"/>
      <c r="F20" s="19"/>
      <c r="G20" s="19"/>
      <c r="H20" s="19"/>
      <c r="I20" s="19"/>
      <c r="J20" s="4"/>
      <c r="K20" s="4"/>
      <c r="L20" s="4"/>
      <c r="M20" s="4"/>
    </row>
    <row r="21" spans="1:13" ht="71.25">
      <c r="A21" s="634" t="s">
        <v>407</v>
      </c>
      <c r="B21" s="167"/>
      <c r="C21" s="474" t="s">
        <v>524</v>
      </c>
      <c r="D21" s="474" t="s">
        <v>417</v>
      </c>
      <c r="E21" s="19"/>
      <c r="F21" s="19"/>
      <c r="G21" s="19"/>
      <c r="H21" s="19"/>
      <c r="I21" s="19"/>
      <c r="J21" s="4"/>
      <c r="K21" s="4"/>
      <c r="L21" s="4"/>
      <c r="M21" s="4"/>
    </row>
    <row r="22" spans="1:13" ht="71.25">
      <c r="A22" s="634" t="s">
        <v>413</v>
      </c>
      <c r="B22" s="167"/>
      <c r="C22" s="474" t="s">
        <v>524</v>
      </c>
      <c r="D22" s="474" t="s">
        <v>418</v>
      </c>
      <c r="E22" s="19"/>
      <c r="F22" s="19"/>
      <c r="G22" s="19"/>
      <c r="H22" s="19"/>
      <c r="I22" s="19"/>
      <c r="J22" s="4"/>
      <c r="K22" s="4"/>
      <c r="L22" s="4"/>
      <c r="M22" s="4"/>
    </row>
    <row r="23" spans="1:13" ht="85.5">
      <c r="A23" s="634" t="s">
        <v>605</v>
      </c>
      <c r="B23" s="167"/>
      <c r="C23" s="474" t="s">
        <v>415</v>
      </c>
      <c r="D23" s="474" t="s">
        <v>419</v>
      </c>
      <c r="E23" s="19"/>
      <c r="F23" s="19"/>
      <c r="G23" s="19"/>
      <c r="H23" s="19"/>
      <c r="I23" s="19"/>
      <c r="J23" s="4"/>
      <c r="K23" s="4"/>
      <c r="L23" s="4"/>
      <c r="M23" s="4"/>
    </row>
    <row r="24" spans="1:13" ht="10.15" customHeight="1">
      <c r="A24" s="19"/>
      <c r="B24" s="19"/>
      <c r="C24" s="19"/>
      <c r="D24" s="19"/>
      <c r="E24" s="19"/>
      <c r="F24" s="19"/>
      <c r="G24" s="19"/>
      <c r="H24" s="4"/>
      <c r="I24" s="4"/>
      <c r="J24" s="4"/>
      <c r="K24" s="4"/>
    </row>
    <row r="25" spans="1:13" s="1" customFormat="1">
      <c r="A25" s="20" t="s">
        <v>35</v>
      </c>
      <c r="B25" s="5"/>
      <c r="C25" s="5"/>
      <c r="D25" s="5"/>
      <c r="E25" s="5"/>
      <c r="F25" s="4"/>
      <c r="G25" s="4"/>
      <c r="H25" s="4"/>
      <c r="I25" s="4"/>
      <c r="J25" s="4"/>
      <c r="K25" s="4"/>
    </row>
    <row r="26" spans="1:13">
      <c r="A26" s="12" t="s">
        <v>412</v>
      </c>
      <c r="B26" s="5"/>
      <c r="C26" s="5"/>
      <c r="D26" s="5"/>
      <c r="E26" s="5"/>
      <c r="F26" s="4"/>
      <c r="G26" s="4"/>
      <c r="H26" s="4"/>
      <c r="I26" s="4"/>
      <c r="J26" s="4"/>
      <c r="K26" s="4"/>
    </row>
    <row r="27" spans="1:13">
      <c r="A27" s="5" t="s">
        <v>36</v>
      </c>
      <c r="B27" s="5"/>
      <c r="C27" s="5"/>
      <c r="D27" s="5"/>
      <c r="E27" s="5"/>
      <c r="F27" s="4"/>
      <c r="G27" s="4"/>
      <c r="H27" s="4"/>
      <c r="I27" s="4"/>
      <c r="J27" s="4"/>
      <c r="K27" s="4"/>
    </row>
    <row r="28" spans="1:13" ht="10.15" customHeight="1">
      <c r="A28" s="5"/>
      <c r="B28" s="5"/>
      <c r="C28" s="5"/>
      <c r="D28" s="5"/>
      <c r="E28" s="5"/>
      <c r="F28" s="4"/>
      <c r="G28" s="4"/>
      <c r="H28" s="4"/>
      <c r="I28" s="4"/>
      <c r="J28" s="4"/>
      <c r="K28" s="4"/>
    </row>
    <row r="29" spans="1:13" ht="15.75">
      <c r="A29" s="14" t="s">
        <v>24</v>
      </c>
      <c r="B29" s="5"/>
      <c r="C29" s="5"/>
      <c r="D29" s="5"/>
      <c r="E29" s="5"/>
      <c r="F29" s="4"/>
      <c r="G29" s="4"/>
      <c r="H29" s="4"/>
      <c r="I29" s="4"/>
      <c r="J29" s="4"/>
      <c r="K29" s="4"/>
    </row>
    <row r="30" spans="1:13">
      <c r="A30" s="5" t="s">
        <v>633</v>
      </c>
      <c r="B30" s="689"/>
      <c r="C30" s="689"/>
      <c r="D30" s="5"/>
      <c r="E30" s="4"/>
      <c r="F30" s="4"/>
      <c r="G30" s="4"/>
      <c r="H30" s="4"/>
      <c r="I30" s="4"/>
      <c r="J30" s="4"/>
    </row>
    <row r="31" spans="1:13">
      <c r="A31" s="635" t="s">
        <v>634</v>
      </c>
      <c r="B31" s="690"/>
      <c r="C31" s="690"/>
      <c r="D31" s="5"/>
      <c r="E31" s="4"/>
      <c r="F31" s="4"/>
      <c r="G31" s="4"/>
      <c r="H31" s="4"/>
      <c r="I31" s="4"/>
      <c r="J31" s="4"/>
    </row>
    <row r="32" spans="1:13">
      <c r="A32" s="635" t="s">
        <v>635</v>
      </c>
      <c r="B32" s="636"/>
      <c r="C32" s="636"/>
      <c r="D32" s="5"/>
      <c r="E32" s="4"/>
      <c r="F32" s="4"/>
      <c r="G32" s="4"/>
      <c r="H32" s="4"/>
      <c r="I32" s="4"/>
      <c r="J32" s="4"/>
    </row>
    <row r="33" spans="1:10">
      <c r="A33" s="635" t="s">
        <v>636</v>
      </c>
      <c r="B33" s="636"/>
      <c r="C33" s="636"/>
      <c r="D33" s="5"/>
      <c r="E33" s="4"/>
      <c r="F33" s="4"/>
      <c r="G33" s="4"/>
      <c r="H33" s="4"/>
      <c r="I33" s="4"/>
      <c r="J33" s="4"/>
    </row>
    <row r="34" spans="1:10">
      <c r="A34" s="635" t="s">
        <v>637</v>
      </c>
      <c r="B34" s="636"/>
      <c r="C34" s="636"/>
      <c r="D34" s="5"/>
      <c r="E34" s="4"/>
      <c r="F34" s="4"/>
      <c r="G34" s="4"/>
      <c r="H34" s="4"/>
      <c r="I34" s="4"/>
      <c r="J34" s="4"/>
    </row>
    <row r="35" spans="1:10" ht="10.15" customHeight="1">
      <c r="A35" s="635"/>
      <c r="B35" s="637"/>
      <c r="C35" s="637"/>
    </row>
    <row r="36" spans="1:10">
      <c r="A36" s="17" t="s">
        <v>638</v>
      </c>
    </row>
    <row r="37" spans="1:10" ht="10.15" customHeight="1"/>
    <row r="38" spans="1:10" ht="15.75">
      <c r="A38" s="87" t="s">
        <v>54</v>
      </c>
    </row>
    <row r="39" spans="1:10">
      <c r="A39" s="88"/>
      <c r="B39" s="89" t="s">
        <v>53</v>
      </c>
    </row>
    <row r="40" spans="1:10" ht="10.15" customHeight="1"/>
    <row r="41" spans="1:10" ht="15.75">
      <c r="A41" s="14" t="s">
        <v>639</v>
      </c>
      <c r="B41" s="638"/>
      <c r="C41" s="638"/>
      <c r="D41" s="638"/>
      <c r="E41" s="638"/>
      <c r="F41" s="638"/>
      <c r="G41" s="638"/>
      <c r="H41" s="638"/>
    </row>
    <row r="42" spans="1:10" ht="14.25" customHeight="1">
      <c r="A42" s="692" t="s">
        <v>640</v>
      </c>
      <c r="B42" s="692"/>
      <c r="C42" s="692"/>
      <c r="D42" s="692"/>
      <c r="E42" s="639"/>
      <c r="F42" s="639"/>
      <c r="G42" s="639"/>
      <c r="H42" s="639"/>
    </row>
    <row r="43" spans="1:10" ht="10.15" customHeight="1"/>
    <row r="44" spans="1:10" ht="15.75">
      <c r="A44" s="14" t="s">
        <v>56</v>
      </c>
    </row>
    <row r="45" spans="1:10">
      <c r="A45" s="12" t="s">
        <v>57</v>
      </c>
    </row>
    <row r="46" spans="1:10">
      <c r="A46" s="12" t="s">
        <v>601</v>
      </c>
    </row>
    <row r="47" spans="1:10" ht="10.15" customHeight="1">
      <c r="A47" s="12"/>
    </row>
    <row r="48" spans="1:10" ht="15.75">
      <c r="A48" s="14" t="s">
        <v>133</v>
      </c>
    </row>
    <row r="49" spans="1:4" ht="42" customHeight="1">
      <c r="A49" s="691" t="s">
        <v>145</v>
      </c>
      <c r="B49" s="691"/>
      <c r="C49" s="691"/>
      <c r="D49" s="691"/>
    </row>
  </sheetData>
  <sheetProtection selectLockedCells="1"/>
  <customSheetViews>
    <customSheetView guid="{0ABBD7C1-54D2-45F0-8F5D-4D6AEF75C4B4}" scale="85" showPageBreaks="1" showGridLines="0" fitToPage="1" printArea="1" topLeftCell="A13">
      <selection activeCell="C22" sqref="C22:C24"/>
      <pageMargins left="0.7" right="0.7" top="0.75" bottom="0.75" header="0.3" footer="0.3"/>
      <pageSetup paperSize="9" scale="49" orientation="landscape" r:id="rId1"/>
    </customSheetView>
    <customSheetView guid="{53276300-7A9C-475D-B22F-1D1399961C06}" scale="85" showPageBreaks="1" showGridLines="0" fitToPage="1" printArea="1">
      <selection activeCell="A17" sqref="A17"/>
      <pageMargins left="0.7" right="0.7" top="0.75" bottom="0.75" header="0.3" footer="0.3"/>
      <pageSetup paperSize="9" scale="49" orientation="landscape" r:id="rId2"/>
    </customSheetView>
    <customSheetView guid="{01AA5423-8611-45D8-8244-0DE11DF78325}" scale="85" showPageBreaks="1" showGridLines="0" fitToPage="1" printArea="1">
      <selection activeCell="A17" sqref="A17"/>
      <pageMargins left="0.7" right="0.7" top="0.75" bottom="0.75" header="0.3" footer="0.3"/>
      <pageSetup paperSize="9" scale="49" orientation="landscape" r:id="rId3"/>
    </customSheetView>
    <customSheetView guid="{90815AF0-6585-4C2B-A076-A3E3825D0F3F}" scale="85" showPageBreaks="1" showGridLines="0" fitToPage="1" printArea="1">
      <selection activeCell="A29" sqref="A29"/>
      <pageMargins left="0.7" right="0.7" top="0.75" bottom="0.75" header="0.3" footer="0.3"/>
      <pageSetup paperSize="9" scale="49" orientation="landscape" r:id="rId4"/>
    </customSheetView>
  </customSheetViews>
  <mergeCells count="5">
    <mergeCell ref="B30:C30"/>
    <mergeCell ref="B31:C31"/>
    <mergeCell ref="A10:D10"/>
    <mergeCell ref="A49:D49"/>
    <mergeCell ref="A42:D42"/>
  </mergeCells>
  <pageMargins left="0.7" right="0.7" top="0.75" bottom="0.75" header="0.3" footer="0.3"/>
  <pageSetup paperSize="9" scale="49"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24E55-01FE-41C0-90E5-B9FF60CB9AA4}">
  <sheetPr codeName="Sheet27">
    <tabColor theme="4" tint="0.79998168889431442"/>
  </sheetPr>
  <dimension ref="A1:AQ75"/>
  <sheetViews>
    <sheetView topLeftCell="AA1" zoomScale="85" zoomScaleNormal="85" workbookViewId="0">
      <selection activeCell="AG14" sqref="AG14"/>
    </sheetView>
  </sheetViews>
  <sheetFormatPr defaultColWidth="9" defaultRowHeight="15"/>
  <cols>
    <col min="1" max="1" width="59" style="524" customWidth="1"/>
    <col min="2" max="2" width="74.42578125" style="524" customWidth="1"/>
    <col min="3" max="11" width="20.7109375" style="524" customWidth="1"/>
    <col min="12" max="12" width="22.140625" style="524" customWidth="1"/>
    <col min="13" max="43" width="20.7109375" style="524" customWidth="1"/>
    <col min="44" max="16384" width="9" style="524"/>
  </cols>
  <sheetData>
    <row r="1" spans="1:43" ht="15.75">
      <c r="A1" s="32" t="s">
        <v>414</v>
      </c>
    </row>
    <row r="3" spans="1:43" ht="15.75">
      <c r="A3" s="525" t="s">
        <v>3</v>
      </c>
      <c r="B3" s="525" t="s">
        <v>4</v>
      </c>
    </row>
    <row r="4" spans="1:43">
      <c r="A4" s="526"/>
      <c r="B4" s="526"/>
    </row>
    <row r="5" spans="1:43" ht="15.75">
      <c r="A5" s="525" t="s">
        <v>5</v>
      </c>
      <c r="B5" s="46" t="s">
        <v>641</v>
      </c>
    </row>
    <row r="6" spans="1:43">
      <c r="A6" s="526" t="s">
        <v>12</v>
      </c>
      <c r="B6" s="79"/>
    </row>
    <row r="7" spans="1:43" ht="15.75">
      <c r="A7" s="527" t="s">
        <v>7</v>
      </c>
      <c r="B7" s="46" t="s">
        <v>6</v>
      </c>
    </row>
    <row r="8" spans="1:43">
      <c r="A8" s="528" t="s">
        <v>52</v>
      </c>
      <c r="B8" s="177" t="s">
        <v>180</v>
      </c>
    </row>
    <row r="9" spans="1:43">
      <c r="A9" s="543" t="s">
        <v>409</v>
      </c>
      <c r="B9" s="529"/>
    </row>
    <row r="10" spans="1:43">
      <c r="A10" s="530"/>
      <c r="B10" s="529"/>
    </row>
    <row r="11" spans="1:43">
      <c r="A11" s="530"/>
      <c r="B11" s="529"/>
    </row>
    <row r="12" spans="1:43" s="531" customFormat="1" ht="15.75" thickBot="1"/>
    <row r="13" spans="1:43" ht="15.75">
      <c r="A13" s="771" t="s">
        <v>25</v>
      </c>
      <c r="B13" s="773" t="s">
        <v>0</v>
      </c>
      <c r="C13" s="781" t="s">
        <v>49</v>
      </c>
      <c r="D13" s="782"/>
      <c r="E13" s="782"/>
      <c r="F13" s="782"/>
      <c r="G13" s="782"/>
      <c r="H13" s="782"/>
      <c r="I13" s="782"/>
      <c r="J13" s="782"/>
      <c r="K13" s="782"/>
      <c r="L13" s="782"/>
      <c r="M13" s="782"/>
      <c r="N13" s="782"/>
      <c r="O13" s="783"/>
      <c r="P13" s="784" t="s">
        <v>309</v>
      </c>
      <c r="Q13" s="782"/>
      <c r="R13" s="782"/>
      <c r="S13" s="782"/>
      <c r="T13" s="782"/>
      <c r="U13" s="782"/>
      <c r="V13" s="782"/>
      <c r="W13" s="782"/>
      <c r="X13" s="782"/>
      <c r="Y13" s="782"/>
      <c r="Z13" s="782"/>
      <c r="AA13" s="782"/>
      <c r="AB13" s="783"/>
      <c r="AC13" s="784" t="s">
        <v>50</v>
      </c>
      <c r="AD13" s="782"/>
      <c r="AE13" s="782"/>
      <c r="AF13" s="782"/>
      <c r="AG13" s="782"/>
      <c r="AH13" s="782"/>
      <c r="AI13" s="782"/>
      <c r="AJ13" s="782"/>
      <c r="AK13" s="782"/>
      <c r="AL13" s="782"/>
      <c r="AM13" s="782"/>
      <c r="AN13" s="782"/>
      <c r="AO13" s="783"/>
      <c r="AP13" s="775" t="s">
        <v>134</v>
      </c>
      <c r="AQ13" s="777" t="s">
        <v>8</v>
      </c>
    </row>
    <row r="14" spans="1:43" s="532" customFormat="1" ht="45.75" thickBot="1">
      <c r="A14" s="772"/>
      <c r="B14" s="774"/>
      <c r="C14" s="640" t="s">
        <v>135</v>
      </c>
      <c r="D14" s="641" t="s">
        <v>136</v>
      </c>
      <c r="E14" s="641" t="s">
        <v>310</v>
      </c>
      <c r="F14" s="641" t="s">
        <v>137</v>
      </c>
      <c r="G14" s="641" t="s">
        <v>311</v>
      </c>
      <c r="H14" s="641" t="s">
        <v>138</v>
      </c>
      <c r="I14" s="641" t="s">
        <v>408</v>
      </c>
      <c r="J14" s="641" t="s">
        <v>139</v>
      </c>
      <c r="K14" s="641" t="s">
        <v>140</v>
      </c>
      <c r="L14" s="641" t="s">
        <v>141</v>
      </c>
      <c r="M14" s="641" t="s">
        <v>142</v>
      </c>
      <c r="N14" s="641" t="s">
        <v>143</v>
      </c>
      <c r="O14" s="641" t="s">
        <v>144</v>
      </c>
      <c r="P14" s="640" t="s">
        <v>135</v>
      </c>
      <c r="Q14" s="641" t="s">
        <v>136</v>
      </c>
      <c r="R14" s="641" t="s">
        <v>310</v>
      </c>
      <c r="S14" s="641" t="s">
        <v>137</v>
      </c>
      <c r="T14" s="641" t="s">
        <v>311</v>
      </c>
      <c r="U14" s="641" t="s">
        <v>138</v>
      </c>
      <c r="V14" s="641" t="s">
        <v>408</v>
      </c>
      <c r="W14" s="641" t="s">
        <v>139</v>
      </c>
      <c r="X14" s="641" t="s">
        <v>140</v>
      </c>
      <c r="Y14" s="641" t="s">
        <v>141</v>
      </c>
      <c r="Z14" s="641" t="s">
        <v>142</v>
      </c>
      <c r="AA14" s="641" t="s">
        <v>143</v>
      </c>
      <c r="AB14" s="641" t="s">
        <v>144</v>
      </c>
      <c r="AC14" s="640" t="s">
        <v>135</v>
      </c>
      <c r="AD14" s="641" t="s">
        <v>136</v>
      </c>
      <c r="AE14" s="641" t="s">
        <v>310</v>
      </c>
      <c r="AF14" s="641" t="s">
        <v>137</v>
      </c>
      <c r="AG14" s="641" t="s">
        <v>311</v>
      </c>
      <c r="AH14" s="641" t="s">
        <v>138</v>
      </c>
      <c r="AI14" s="641" t="s">
        <v>408</v>
      </c>
      <c r="AJ14" s="641" t="s">
        <v>139</v>
      </c>
      <c r="AK14" s="641" t="s">
        <v>140</v>
      </c>
      <c r="AL14" s="641" t="s">
        <v>141</v>
      </c>
      <c r="AM14" s="641" t="s">
        <v>142</v>
      </c>
      <c r="AN14" s="641" t="s">
        <v>143</v>
      </c>
      <c r="AO14" s="641" t="s">
        <v>144</v>
      </c>
      <c r="AP14" s="776"/>
      <c r="AQ14" s="774"/>
    </row>
    <row r="15" spans="1:43" s="532" customFormat="1">
      <c r="A15" s="642"/>
      <c r="B15" s="643"/>
      <c r="C15" s="644" t="s">
        <v>525</v>
      </c>
      <c r="D15" s="645" t="s">
        <v>528</v>
      </c>
      <c r="E15" s="645" t="s">
        <v>529</v>
      </c>
      <c r="F15" s="645" t="s">
        <v>530</v>
      </c>
      <c r="G15" s="645" t="s">
        <v>531</v>
      </c>
      <c r="H15" s="645" t="s">
        <v>532</v>
      </c>
      <c r="I15" s="645" t="s">
        <v>533</v>
      </c>
      <c r="J15" s="645" t="s">
        <v>534</v>
      </c>
      <c r="K15" s="645" t="s">
        <v>526</v>
      </c>
      <c r="L15" s="645" t="s">
        <v>535</v>
      </c>
      <c r="M15" s="645" t="s">
        <v>536</v>
      </c>
      <c r="N15" s="645" t="s">
        <v>537</v>
      </c>
      <c r="O15" s="645" t="s">
        <v>564</v>
      </c>
      <c r="P15" s="644" t="s">
        <v>565</v>
      </c>
      <c r="Q15" s="645" t="s">
        <v>566</v>
      </c>
      <c r="R15" s="645" t="s">
        <v>567</v>
      </c>
      <c r="S15" s="645" t="s">
        <v>568</v>
      </c>
      <c r="T15" s="645" t="s">
        <v>569</v>
      </c>
      <c r="U15" s="645" t="s">
        <v>570</v>
      </c>
      <c r="V15" s="645" t="s">
        <v>571</v>
      </c>
      <c r="W15" s="645" t="s">
        <v>572</v>
      </c>
      <c r="X15" s="645" t="s">
        <v>573</v>
      </c>
      <c r="Y15" s="645" t="s">
        <v>574</v>
      </c>
      <c r="Z15" s="645" t="s">
        <v>575</v>
      </c>
      <c r="AA15" s="645" t="s">
        <v>576</v>
      </c>
      <c r="AB15" s="645" t="s">
        <v>577</v>
      </c>
      <c r="AC15" s="644" t="s">
        <v>578</v>
      </c>
      <c r="AD15" s="645" t="s">
        <v>579</v>
      </c>
      <c r="AE15" s="645" t="s">
        <v>580</v>
      </c>
      <c r="AF15" s="645" t="s">
        <v>581</v>
      </c>
      <c r="AG15" s="645" t="s">
        <v>582</v>
      </c>
      <c r="AH15" s="645" t="s">
        <v>583</v>
      </c>
      <c r="AI15" s="645" t="s">
        <v>584</v>
      </c>
      <c r="AJ15" s="645" t="s">
        <v>585</v>
      </c>
      <c r="AK15" s="645" t="s">
        <v>586</v>
      </c>
      <c r="AL15" s="645" t="s">
        <v>587</v>
      </c>
      <c r="AM15" s="645" t="s">
        <v>588</v>
      </c>
      <c r="AN15" s="645" t="s">
        <v>589</v>
      </c>
      <c r="AO15" s="645" t="s">
        <v>590</v>
      </c>
      <c r="AP15" s="646" t="s">
        <v>592</v>
      </c>
      <c r="AQ15" s="647" t="s">
        <v>591</v>
      </c>
    </row>
    <row r="16" spans="1:43" ht="15.75">
      <c r="A16" s="537" t="s">
        <v>521</v>
      </c>
      <c r="B16" s="648" t="s">
        <v>26</v>
      </c>
      <c r="C16" s="649">
        <f>SUM(C17:C20)</f>
        <v>0</v>
      </c>
      <c r="D16" s="650">
        <f t="shared" ref="D16:O16" si="0">SUM(D17:D20)</f>
        <v>0</v>
      </c>
      <c r="E16" s="650">
        <f t="shared" si="0"/>
        <v>0</v>
      </c>
      <c r="F16" s="650">
        <f t="shared" si="0"/>
        <v>0</v>
      </c>
      <c r="G16" s="650">
        <f t="shared" si="0"/>
        <v>0</v>
      </c>
      <c r="H16" s="650">
        <f t="shared" si="0"/>
        <v>0</v>
      </c>
      <c r="I16" s="650">
        <f t="shared" si="0"/>
        <v>0</v>
      </c>
      <c r="J16" s="650">
        <f t="shared" si="0"/>
        <v>0</v>
      </c>
      <c r="K16" s="650">
        <f t="shared" si="0"/>
        <v>0</v>
      </c>
      <c r="L16" s="650">
        <f t="shared" si="0"/>
        <v>0</v>
      </c>
      <c r="M16" s="650">
        <f t="shared" si="0"/>
        <v>0</v>
      </c>
      <c r="N16" s="650">
        <f t="shared" si="0"/>
        <v>0</v>
      </c>
      <c r="O16" s="650">
        <f t="shared" si="0"/>
        <v>0</v>
      </c>
      <c r="P16" s="650">
        <f>SUM(P17:P20)</f>
        <v>0</v>
      </c>
      <c r="Q16" s="650">
        <f t="shared" ref="Q16:AG16" si="1">SUM(Q17:Q20)</f>
        <v>0</v>
      </c>
      <c r="R16" s="650">
        <f t="shared" si="1"/>
        <v>0</v>
      </c>
      <c r="S16" s="650">
        <f t="shared" si="1"/>
        <v>0</v>
      </c>
      <c r="T16" s="650">
        <f t="shared" si="1"/>
        <v>0</v>
      </c>
      <c r="U16" s="650">
        <f t="shared" si="1"/>
        <v>0</v>
      </c>
      <c r="V16" s="650">
        <f t="shared" si="1"/>
        <v>0</v>
      </c>
      <c r="W16" s="650">
        <f t="shared" si="1"/>
        <v>0</v>
      </c>
      <c r="X16" s="650">
        <f t="shared" si="1"/>
        <v>0</v>
      </c>
      <c r="Y16" s="650">
        <f t="shared" si="1"/>
        <v>0</v>
      </c>
      <c r="Z16" s="650">
        <f t="shared" si="1"/>
        <v>0</v>
      </c>
      <c r="AA16" s="650">
        <f t="shared" si="1"/>
        <v>0</v>
      </c>
      <c r="AB16" s="650">
        <f t="shared" si="1"/>
        <v>0</v>
      </c>
      <c r="AC16" s="650">
        <f t="shared" si="1"/>
        <v>0</v>
      </c>
      <c r="AD16" s="650">
        <f t="shared" si="1"/>
        <v>0</v>
      </c>
      <c r="AE16" s="650">
        <f t="shared" si="1"/>
        <v>0</v>
      </c>
      <c r="AF16" s="650">
        <f t="shared" si="1"/>
        <v>0</v>
      </c>
      <c r="AG16" s="650">
        <f t="shared" si="1"/>
        <v>0</v>
      </c>
      <c r="AH16" s="650">
        <f>SUM(AH17:AH20)</f>
        <v>0</v>
      </c>
      <c r="AI16" s="650">
        <f t="shared" ref="AI16:AO16" si="2">SUM(AI17:AI20)</f>
        <v>0</v>
      </c>
      <c r="AJ16" s="650">
        <f t="shared" si="2"/>
        <v>0</v>
      </c>
      <c r="AK16" s="650">
        <f t="shared" si="2"/>
        <v>0</v>
      </c>
      <c r="AL16" s="650">
        <f t="shared" si="2"/>
        <v>0</v>
      </c>
      <c r="AM16" s="650">
        <f t="shared" si="2"/>
        <v>0</v>
      </c>
      <c r="AN16" s="650">
        <f t="shared" si="2"/>
        <v>0</v>
      </c>
      <c r="AO16" s="650">
        <f t="shared" si="2"/>
        <v>0</v>
      </c>
      <c r="AP16" s="651"/>
      <c r="AQ16" s="652">
        <f>SUM(C16:AP16)</f>
        <v>0</v>
      </c>
    </row>
    <row r="17" spans="1:43">
      <c r="A17" s="533"/>
      <c r="B17" s="653" t="s">
        <v>27</v>
      </c>
      <c r="C17" s="654"/>
      <c r="D17" s="655"/>
      <c r="E17" s="655"/>
      <c r="F17" s="655"/>
      <c r="G17" s="655"/>
      <c r="H17" s="655"/>
      <c r="I17" s="655"/>
      <c r="J17" s="655"/>
      <c r="K17" s="655"/>
      <c r="L17" s="655"/>
      <c r="M17" s="655"/>
      <c r="N17" s="655"/>
      <c r="O17" s="655"/>
      <c r="P17" s="655"/>
      <c r="Q17" s="655"/>
      <c r="R17" s="655"/>
      <c r="S17" s="655"/>
      <c r="T17" s="655"/>
      <c r="U17" s="655"/>
      <c r="V17" s="655"/>
      <c r="W17" s="655"/>
      <c r="X17" s="655"/>
      <c r="Y17" s="655"/>
      <c r="Z17" s="655"/>
      <c r="AA17" s="655"/>
      <c r="AB17" s="655"/>
      <c r="AC17" s="655"/>
      <c r="AD17" s="655"/>
      <c r="AE17" s="655"/>
      <c r="AF17" s="655"/>
      <c r="AG17" s="655"/>
      <c r="AH17" s="655"/>
      <c r="AI17" s="655"/>
      <c r="AJ17" s="655"/>
      <c r="AK17" s="655"/>
      <c r="AL17" s="655"/>
      <c r="AM17" s="655"/>
      <c r="AN17" s="655"/>
      <c r="AO17" s="655"/>
      <c r="AP17" s="656"/>
      <c r="AQ17" s="657">
        <f t="shared" ref="AQ17:AQ62" si="3">SUM(C17:AP17)</f>
        <v>0</v>
      </c>
    </row>
    <row r="18" spans="1:43">
      <c r="A18" s="533"/>
      <c r="B18" s="653" t="s">
        <v>28</v>
      </c>
      <c r="C18" s="654"/>
      <c r="D18" s="655"/>
      <c r="E18" s="655"/>
      <c r="F18" s="655"/>
      <c r="G18" s="655"/>
      <c r="H18" s="655"/>
      <c r="I18" s="655"/>
      <c r="J18" s="655"/>
      <c r="K18" s="655"/>
      <c r="L18" s="655"/>
      <c r="M18" s="655"/>
      <c r="N18" s="655"/>
      <c r="O18" s="655"/>
      <c r="P18" s="655"/>
      <c r="Q18" s="655"/>
      <c r="R18" s="655"/>
      <c r="S18" s="655"/>
      <c r="T18" s="655"/>
      <c r="U18" s="655"/>
      <c r="V18" s="655"/>
      <c r="W18" s="655"/>
      <c r="X18" s="655"/>
      <c r="Y18" s="655"/>
      <c r="Z18" s="655"/>
      <c r="AA18" s="655"/>
      <c r="AB18" s="655"/>
      <c r="AC18" s="655"/>
      <c r="AD18" s="655"/>
      <c r="AE18" s="655"/>
      <c r="AF18" s="655"/>
      <c r="AG18" s="655"/>
      <c r="AH18" s="655"/>
      <c r="AI18" s="655"/>
      <c r="AJ18" s="655"/>
      <c r="AK18" s="655"/>
      <c r="AL18" s="655"/>
      <c r="AM18" s="655"/>
      <c r="AN18" s="655"/>
      <c r="AO18" s="655"/>
      <c r="AP18" s="656"/>
      <c r="AQ18" s="657">
        <f t="shared" si="3"/>
        <v>0</v>
      </c>
    </row>
    <row r="19" spans="1:43">
      <c r="A19" s="533"/>
      <c r="B19" s="653" t="s">
        <v>29</v>
      </c>
      <c r="C19" s="654"/>
      <c r="D19" s="655"/>
      <c r="E19" s="655"/>
      <c r="F19" s="655"/>
      <c r="G19" s="655"/>
      <c r="H19" s="655"/>
      <c r="I19" s="655"/>
      <c r="J19" s="655"/>
      <c r="K19" s="655"/>
      <c r="L19" s="655"/>
      <c r="M19" s="655"/>
      <c r="N19" s="655"/>
      <c r="O19" s="655"/>
      <c r="P19" s="655"/>
      <c r="Q19" s="655"/>
      <c r="R19" s="655"/>
      <c r="S19" s="655"/>
      <c r="T19" s="655"/>
      <c r="U19" s="655"/>
      <c r="V19" s="655"/>
      <c r="W19" s="655"/>
      <c r="X19" s="655"/>
      <c r="Y19" s="655"/>
      <c r="Z19" s="655"/>
      <c r="AA19" s="655"/>
      <c r="AB19" s="655"/>
      <c r="AC19" s="655"/>
      <c r="AD19" s="655"/>
      <c r="AE19" s="655"/>
      <c r="AF19" s="655"/>
      <c r="AG19" s="655"/>
      <c r="AH19" s="655"/>
      <c r="AI19" s="655"/>
      <c r="AJ19" s="655"/>
      <c r="AK19" s="655"/>
      <c r="AL19" s="655"/>
      <c r="AM19" s="655"/>
      <c r="AN19" s="655"/>
      <c r="AO19" s="655"/>
      <c r="AP19" s="656"/>
      <c r="AQ19" s="657">
        <f t="shared" si="3"/>
        <v>0</v>
      </c>
    </row>
    <row r="20" spans="1:43">
      <c r="A20" s="533"/>
      <c r="B20" s="653" t="s">
        <v>30</v>
      </c>
      <c r="C20" s="654"/>
      <c r="D20" s="655"/>
      <c r="E20" s="655"/>
      <c r="F20" s="655"/>
      <c r="G20" s="655"/>
      <c r="H20" s="655"/>
      <c r="I20" s="655"/>
      <c r="J20" s="655"/>
      <c r="K20" s="655"/>
      <c r="L20" s="655"/>
      <c r="M20" s="655"/>
      <c r="N20" s="655"/>
      <c r="O20" s="655"/>
      <c r="P20" s="655"/>
      <c r="Q20" s="655"/>
      <c r="R20" s="655"/>
      <c r="S20" s="655"/>
      <c r="T20" s="655"/>
      <c r="U20" s="655"/>
      <c r="V20" s="655"/>
      <c r="W20" s="655"/>
      <c r="X20" s="655"/>
      <c r="Y20" s="655"/>
      <c r="Z20" s="655"/>
      <c r="AA20" s="655"/>
      <c r="AB20" s="655"/>
      <c r="AC20" s="655"/>
      <c r="AD20" s="655"/>
      <c r="AE20" s="655"/>
      <c r="AF20" s="655"/>
      <c r="AG20" s="655"/>
      <c r="AH20" s="655"/>
      <c r="AI20" s="655"/>
      <c r="AJ20" s="655"/>
      <c r="AK20" s="655"/>
      <c r="AL20" s="655"/>
      <c r="AM20" s="655"/>
      <c r="AN20" s="655"/>
      <c r="AO20" s="655"/>
      <c r="AP20" s="656"/>
      <c r="AQ20" s="657">
        <f t="shared" si="3"/>
        <v>0</v>
      </c>
    </row>
    <row r="21" spans="1:43" ht="15.75">
      <c r="A21" s="533" t="s">
        <v>476</v>
      </c>
      <c r="B21" s="658" t="s">
        <v>146</v>
      </c>
      <c r="C21" s="659">
        <f>C22+C30+C32+C40</f>
        <v>0</v>
      </c>
      <c r="D21" s="660">
        <f t="shared" ref="D21:AO21" si="4">D22+D30+D32+D40</f>
        <v>0</v>
      </c>
      <c r="E21" s="660">
        <f t="shared" si="4"/>
        <v>0</v>
      </c>
      <c r="F21" s="660">
        <f t="shared" si="4"/>
        <v>0</v>
      </c>
      <c r="G21" s="660">
        <f t="shared" si="4"/>
        <v>0</v>
      </c>
      <c r="H21" s="660">
        <f t="shared" si="4"/>
        <v>0</v>
      </c>
      <c r="I21" s="660">
        <f t="shared" si="4"/>
        <v>0</v>
      </c>
      <c r="J21" s="660">
        <f t="shared" si="4"/>
        <v>0</v>
      </c>
      <c r="K21" s="660">
        <f t="shared" si="4"/>
        <v>0</v>
      </c>
      <c r="L21" s="660">
        <f t="shared" si="4"/>
        <v>0</v>
      </c>
      <c r="M21" s="660">
        <f t="shared" si="4"/>
        <v>0</v>
      </c>
      <c r="N21" s="660">
        <f t="shared" si="4"/>
        <v>0</v>
      </c>
      <c r="O21" s="660">
        <f t="shared" si="4"/>
        <v>0</v>
      </c>
      <c r="P21" s="660">
        <f t="shared" si="4"/>
        <v>0</v>
      </c>
      <c r="Q21" s="660">
        <f t="shared" si="4"/>
        <v>0</v>
      </c>
      <c r="R21" s="660">
        <f t="shared" si="4"/>
        <v>0</v>
      </c>
      <c r="S21" s="660">
        <f t="shared" si="4"/>
        <v>0</v>
      </c>
      <c r="T21" s="660">
        <f t="shared" si="4"/>
        <v>0</v>
      </c>
      <c r="U21" s="660">
        <f t="shared" si="4"/>
        <v>0</v>
      </c>
      <c r="V21" s="660">
        <f t="shared" si="4"/>
        <v>0</v>
      </c>
      <c r="W21" s="660">
        <f t="shared" si="4"/>
        <v>0</v>
      </c>
      <c r="X21" s="660">
        <f t="shared" si="4"/>
        <v>0</v>
      </c>
      <c r="Y21" s="660">
        <f t="shared" si="4"/>
        <v>0</v>
      </c>
      <c r="Z21" s="660">
        <f t="shared" si="4"/>
        <v>0</v>
      </c>
      <c r="AA21" s="660">
        <f t="shared" si="4"/>
        <v>0</v>
      </c>
      <c r="AB21" s="660">
        <f t="shared" si="4"/>
        <v>0</v>
      </c>
      <c r="AC21" s="660">
        <f t="shared" si="4"/>
        <v>0</v>
      </c>
      <c r="AD21" s="660">
        <f t="shared" si="4"/>
        <v>0</v>
      </c>
      <c r="AE21" s="660">
        <f t="shared" si="4"/>
        <v>0</v>
      </c>
      <c r="AF21" s="660">
        <f t="shared" si="4"/>
        <v>0</v>
      </c>
      <c r="AG21" s="660">
        <f t="shared" si="4"/>
        <v>0</v>
      </c>
      <c r="AH21" s="660">
        <f t="shared" si="4"/>
        <v>0</v>
      </c>
      <c r="AI21" s="660">
        <f t="shared" si="4"/>
        <v>0</v>
      </c>
      <c r="AJ21" s="660">
        <f t="shared" si="4"/>
        <v>0</v>
      </c>
      <c r="AK21" s="660">
        <f t="shared" si="4"/>
        <v>0</v>
      </c>
      <c r="AL21" s="660">
        <f t="shared" si="4"/>
        <v>0</v>
      </c>
      <c r="AM21" s="660">
        <f t="shared" si="4"/>
        <v>0</v>
      </c>
      <c r="AN21" s="660">
        <f t="shared" si="4"/>
        <v>0</v>
      </c>
      <c r="AO21" s="660">
        <f t="shared" si="4"/>
        <v>0</v>
      </c>
      <c r="AP21" s="656"/>
      <c r="AQ21" s="661">
        <f t="shared" si="3"/>
        <v>0</v>
      </c>
    </row>
    <row r="22" spans="1:43" ht="15.75">
      <c r="A22" s="533"/>
      <c r="B22" s="662" t="s">
        <v>147</v>
      </c>
      <c r="C22" s="659">
        <f>SUM(C23:C29)</f>
        <v>0</v>
      </c>
      <c r="D22" s="659">
        <f t="shared" ref="D22:AN22" si="5">SUM(D23:D29)</f>
        <v>0</v>
      </c>
      <c r="E22" s="659">
        <f t="shared" si="5"/>
        <v>0</v>
      </c>
      <c r="F22" s="659">
        <f t="shared" si="5"/>
        <v>0</v>
      </c>
      <c r="G22" s="659">
        <f t="shared" si="5"/>
        <v>0</v>
      </c>
      <c r="H22" s="659">
        <f t="shared" si="5"/>
        <v>0</v>
      </c>
      <c r="I22" s="659">
        <f t="shared" si="5"/>
        <v>0</v>
      </c>
      <c r="J22" s="659">
        <f t="shared" si="5"/>
        <v>0</v>
      </c>
      <c r="K22" s="659">
        <f t="shared" si="5"/>
        <v>0</v>
      </c>
      <c r="L22" s="659">
        <f t="shared" si="5"/>
        <v>0</v>
      </c>
      <c r="M22" s="659">
        <f t="shared" si="5"/>
        <v>0</v>
      </c>
      <c r="N22" s="659">
        <f t="shared" si="5"/>
        <v>0</v>
      </c>
      <c r="O22" s="659">
        <f t="shared" si="5"/>
        <v>0</v>
      </c>
      <c r="P22" s="659">
        <f t="shared" si="5"/>
        <v>0</v>
      </c>
      <c r="Q22" s="659">
        <f t="shared" si="5"/>
        <v>0</v>
      </c>
      <c r="R22" s="659">
        <f t="shared" si="5"/>
        <v>0</v>
      </c>
      <c r="S22" s="659">
        <f t="shared" si="5"/>
        <v>0</v>
      </c>
      <c r="T22" s="659">
        <f t="shared" si="5"/>
        <v>0</v>
      </c>
      <c r="U22" s="659">
        <f t="shared" si="5"/>
        <v>0</v>
      </c>
      <c r="V22" s="659">
        <f t="shared" si="5"/>
        <v>0</v>
      </c>
      <c r="W22" s="659">
        <f t="shared" si="5"/>
        <v>0</v>
      </c>
      <c r="X22" s="659">
        <f t="shared" si="5"/>
        <v>0</v>
      </c>
      <c r="Y22" s="659">
        <f t="shared" si="5"/>
        <v>0</v>
      </c>
      <c r="Z22" s="659">
        <f t="shared" si="5"/>
        <v>0</v>
      </c>
      <c r="AA22" s="659">
        <f t="shared" si="5"/>
        <v>0</v>
      </c>
      <c r="AB22" s="659">
        <f t="shared" si="5"/>
        <v>0</v>
      </c>
      <c r="AC22" s="659">
        <f t="shared" si="5"/>
        <v>0</v>
      </c>
      <c r="AD22" s="659">
        <f t="shared" si="5"/>
        <v>0</v>
      </c>
      <c r="AE22" s="659">
        <f t="shared" si="5"/>
        <v>0</v>
      </c>
      <c r="AF22" s="659">
        <f t="shared" si="5"/>
        <v>0</v>
      </c>
      <c r="AG22" s="659">
        <f t="shared" si="5"/>
        <v>0</v>
      </c>
      <c r="AH22" s="659">
        <f t="shared" si="5"/>
        <v>0</v>
      </c>
      <c r="AI22" s="659">
        <f t="shared" si="5"/>
        <v>0</v>
      </c>
      <c r="AJ22" s="659">
        <f t="shared" si="5"/>
        <v>0</v>
      </c>
      <c r="AK22" s="659">
        <f t="shared" si="5"/>
        <v>0</v>
      </c>
      <c r="AL22" s="659">
        <f t="shared" si="5"/>
        <v>0</v>
      </c>
      <c r="AM22" s="659">
        <f t="shared" si="5"/>
        <v>0</v>
      </c>
      <c r="AN22" s="659">
        <f t="shared" si="5"/>
        <v>0</v>
      </c>
      <c r="AO22" s="659">
        <f>SUM(AO23:AO29)</f>
        <v>0</v>
      </c>
      <c r="AP22" s="656"/>
      <c r="AQ22" s="661">
        <f>SUM(C22:AP22)</f>
        <v>0</v>
      </c>
    </row>
    <row r="23" spans="1:43">
      <c r="A23" s="533"/>
      <c r="B23" s="653" t="s">
        <v>148</v>
      </c>
      <c r="C23" s="663"/>
      <c r="D23" s="664"/>
      <c r="E23" s="664"/>
      <c r="F23" s="664"/>
      <c r="G23" s="664"/>
      <c r="H23" s="664"/>
      <c r="I23" s="664"/>
      <c r="J23" s="664"/>
      <c r="K23" s="664"/>
      <c r="L23" s="664"/>
      <c r="M23" s="664"/>
      <c r="N23" s="664"/>
      <c r="O23" s="664"/>
      <c r="P23" s="664"/>
      <c r="Q23" s="664"/>
      <c r="R23" s="664"/>
      <c r="S23" s="664"/>
      <c r="T23" s="664"/>
      <c r="U23" s="664"/>
      <c r="V23" s="664"/>
      <c r="W23" s="664"/>
      <c r="X23" s="664"/>
      <c r="Y23" s="664"/>
      <c r="Z23" s="664"/>
      <c r="AA23" s="664"/>
      <c r="AB23" s="664"/>
      <c r="AC23" s="664"/>
      <c r="AD23" s="664"/>
      <c r="AE23" s="664"/>
      <c r="AF23" s="664"/>
      <c r="AG23" s="664"/>
      <c r="AH23" s="664"/>
      <c r="AI23" s="664"/>
      <c r="AJ23" s="664"/>
      <c r="AK23" s="664"/>
      <c r="AL23" s="664"/>
      <c r="AM23" s="664"/>
      <c r="AN23" s="664"/>
      <c r="AO23" s="664"/>
      <c r="AP23" s="656"/>
      <c r="AQ23" s="665">
        <f t="shared" si="3"/>
        <v>0</v>
      </c>
    </row>
    <row r="24" spans="1:43">
      <c r="A24" s="533"/>
      <c r="B24" s="653" t="s">
        <v>149</v>
      </c>
      <c r="C24" s="663"/>
      <c r="D24" s="664"/>
      <c r="E24" s="664"/>
      <c r="F24" s="664"/>
      <c r="G24" s="664"/>
      <c r="H24" s="664"/>
      <c r="I24" s="664"/>
      <c r="J24" s="664"/>
      <c r="K24" s="664"/>
      <c r="L24" s="664"/>
      <c r="M24" s="664"/>
      <c r="N24" s="664"/>
      <c r="O24" s="664"/>
      <c r="P24" s="664"/>
      <c r="Q24" s="664"/>
      <c r="R24" s="664"/>
      <c r="S24" s="664"/>
      <c r="T24" s="664"/>
      <c r="U24" s="664"/>
      <c r="V24" s="664"/>
      <c r="W24" s="664"/>
      <c r="X24" s="664"/>
      <c r="Y24" s="664"/>
      <c r="Z24" s="664"/>
      <c r="AA24" s="664"/>
      <c r="AB24" s="664"/>
      <c r="AC24" s="664"/>
      <c r="AD24" s="664"/>
      <c r="AE24" s="664"/>
      <c r="AF24" s="664"/>
      <c r="AG24" s="664"/>
      <c r="AH24" s="664"/>
      <c r="AI24" s="664"/>
      <c r="AJ24" s="664"/>
      <c r="AK24" s="664"/>
      <c r="AL24" s="664"/>
      <c r="AM24" s="664"/>
      <c r="AN24" s="664"/>
      <c r="AO24" s="664"/>
      <c r="AP24" s="656"/>
      <c r="AQ24" s="665">
        <f t="shared" si="3"/>
        <v>0</v>
      </c>
    </row>
    <row r="25" spans="1:43">
      <c r="A25" s="533" t="s">
        <v>354</v>
      </c>
      <c r="B25" s="280" t="s">
        <v>150</v>
      </c>
      <c r="C25" s="663"/>
      <c r="D25" s="664"/>
      <c r="E25" s="664"/>
      <c r="F25" s="664"/>
      <c r="G25" s="664"/>
      <c r="H25" s="664"/>
      <c r="I25" s="664"/>
      <c r="J25" s="664"/>
      <c r="K25" s="664"/>
      <c r="L25" s="664"/>
      <c r="M25" s="664"/>
      <c r="N25" s="664"/>
      <c r="O25" s="664"/>
      <c r="P25" s="664"/>
      <c r="Q25" s="664"/>
      <c r="R25" s="664"/>
      <c r="S25" s="664"/>
      <c r="T25" s="664"/>
      <c r="U25" s="664"/>
      <c r="V25" s="664"/>
      <c r="W25" s="664"/>
      <c r="X25" s="664"/>
      <c r="Y25" s="664"/>
      <c r="Z25" s="664"/>
      <c r="AA25" s="664"/>
      <c r="AB25" s="664"/>
      <c r="AC25" s="664"/>
      <c r="AD25" s="664"/>
      <c r="AE25" s="664"/>
      <c r="AF25" s="664"/>
      <c r="AG25" s="664"/>
      <c r="AH25" s="664"/>
      <c r="AI25" s="664"/>
      <c r="AJ25" s="664"/>
      <c r="AK25" s="664"/>
      <c r="AL25" s="664"/>
      <c r="AM25" s="664"/>
      <c r="AN25" s="664"/>
      <c r="AO25" s="664"/>
      <c r="AP25" s="656"/>
      <c r="AQ25" s="665">
        <f t="shared" si="3"/>
        <v>0</v>
      </c>
    </row>
    <row r="26" spans="1:43">
      <c r="A26" s="533" t="s">
        <v>353</v>
      </c>
      <c r="B26" s="653" t="s">
        <v>151</v>
      </c>
      <c r="C26" s="663"/>
      <c r="D26" s="664"/>
      <c r="E26" s="664"/>
      <c r="F26" s="664"/>
      <c r="G26" s="664"/>
      <c r="H26" s="664"/>
      <c r="I26" s="664"/>
      <c r="J26" s="664"/>
      <c r="K26" s="664"/>
      <c r="L26" s="664"/>
      <c r="M26" s="664"/>
      <c r="N26" s="664"/>
      <c r="O26" s="664"/>
      <c r="P26" s="664"/>
      <c r="Q26" s="664"/>
      <c r="R26" s="664"/>
      <c r="S26" s="664"/>
      <c r="T26" s="664"/>
      <c r="U26" s="664"/>
      <c r="V26" s="664"/>
      <c r="W26" s="664"/>
      <c r="X26" s="664"/>
      <c r="Y26" s="664"/>
      <c r="Z26" s="664"/>
      <c r="AA26" s="664"/>
      <c r="AB26" s="664"/>
      <c r="AC26" s="664"/>
      <c r="AD26" s="664"/>
      <c r="AE26" s="664"/>
      <c r="AF26" s="664"/>
      <c r="AG26" s="664"/>
      <c r="AH26" s="664"/>
      <c r="AI26" s="664"/>
      <c r="AJ26" s="664"/>
      <c r="AK26" s="664"/>
      <c r="AL26" s="664"/>
      <c r="AM26" s="664"/>
      <c r="AN26" s="664"/>
      <c r="AO26" s="664"/>
      <c r="AP26" s="656"/>
      <c r="AQ26" s="665">
        <f t="shared" si="3"/>
        <v>0</v>
      </c>
    </row>
    <row r="27" spans="1:43">
      <c r="A27" s="533" t="s">
        <v>354</v>
      </c>
      <c r="B27" s="280" t="s">
        <v>152</v>
      </c>
      <c r="C27" s="663"/>
      <c r="D27" s="664"/>
      <c r="E27" s="664"/>
      <c r="F27" s="664"/>
      <c r="G27" s="664"/>
      <c r="H27" s="664"/>
      <c r="I27" s="664"/>
      <c r="J27" s="664"/>
      <c r="K27" s="664"/>
      <c r="L27" s="664"/>
      <c r="M27" s="664"/>
      <c r="N27" s="664"/>
      <c r="O27" s="664"/>
      <c r="P27" s="664"/>
      <c r="Q27" s="664"/>
      <c r="R27" s="664"/>
      <c r="S27" s="664"/>
      <c r="T27" s="664"/>
      <c r="U27" s="664"/>
      <c r="V27" s="664"/>
      <c r="W27" s="664"/>
      <c r="X27" s="664"/>
      <c r="Y27" s="664"/>
      <c r="Z27" s="664"/>
      <c r="AA27" s="664"/>
      <c r="AB27" s="664"/>
      <c r="AC27" s="664"/>
      <c r="AD27" s="664"/>
      <c r="AE27" s="664"/>
      <c r="AF27" s="664"/>
      <c r="AG27" s="664"/>
      <c r="AH27" s="664"/>
      <c r="AI27" s="664"/>
      <c r="AJ27" s="664"/>
      <c r="AK27" s="664"/>
      <c r="AL27" s="664"/>
      <c r="AM27" s="664"/>
      <c r="AN27" s="664"/>
      <c r="AO27" s="664"/>
      <c r="AP27" s="656"/>
      <c r="AQ27" s="665">
        <f t="shared" si="3"/>
        <v>0</v>
      </c>
    </row>
    <row r="28" spans="1:43">
      <c r="A28" s="533" t="s">
        <v>477</v>
      </c>
      <c r="B28" s="280" t="s">
        <v>313</v>
      </c>
      <c r="C28" s="663"/>
      <c r="D28" s="664"/>
      <c r="E28" s="664"/>
      <c r="F28" s="664"/>
      <c r="G28" s="664"/>
      <c r="H28" s="664"/>
      <c r="I28" s="664"/>
      <c r="J28" s="664"/>
      <c r="K28" s="664"/>
      <c r="L28" s="664"/>
      <c r="M28" s="664"/>
      <c r="N28" s="664"/>
      <c r="O28" s="664"/>
      <c r="P28" s="664"/>
      <c r="Q28" s="664"/>
      <c r="R28" s="664"/>
      <c r="S28" s="664"/>
      <c r="T28" s="664"/>
      <c r="U28" s="664"/>
      <c r="V28" s="664"/>
      <c r="W28" s="664"/>
      <c r="X28" s="664"/>
      <c r="Y28" s="664"/>
      <c r="Z28" s="664"/>
      <c r="AA28" s="664"/>
      <c r="AB28" s="664"/>
      <c r="AC28" s="664"/>
      <c r="AD28" s="664"/>
      <c r="AE28" s="664"/>
      <c r="AF28" s="664"/>
      <c r="AG28" s="664"/>
      <c r="AH28" s="664"/>
      <c r="AI28" s="664"/>
      <c r="AJ28" s="664"/>
      <c r="AK28" s="664"/>
      <c r="AL28" s="664"/>
      <c r="AM28" s="664"/>
      <c r="AN28" s="664"/>
      <c r="AO28" s="664"/>
      <c r="AP28" s="656"/>
      <c r="AQ28" s="665">
        <f t="shared" si="3"/>
        <v>0</v>
      </c>
    </row>
    <row r="29" spans="1:43">
      <c r="A29" s="533" t="s">
        <v>478</v>
      </c>
      <c r="B29" s="280" t="s">
        <v>314</v>
      </c>
      <c r="C29" s="663"/>
      <c r="D29" s="664"/>
      <c r="E29" s="664"/>
      <c r="F29" s="664"/>
      <c r="G29" s="664"/>
      <c r="H29" s="664"/>
      <c r="I29" s="664"/>
      <c r="J29" s="664"/>
      <c r="K29" s="664"/>
      <c r="L29" s="664"/>
      <c r="M29" s="664"/>
      <c r="N29" s="664"/>
      <c r="O29" s="664"/>
      <c r="P29" s="664"/>
      <c r="Q29" s="664"/>
      <c r="R29" s="664"/>
      <c r="S29" s="664"/>
      <c r="T29" s="664"/>
      <c r="U29" s="664"/>
      <c r="V29" s="664"/>
      <c r="W29" s="664"/>
      <c r="X29" s="664"/>
      <c r="Y29" s="664"/>
      <c r="Z29" s="664"/>
      <c r="AA29" s="664"/>
      <c r="AB29" s="664"/>
      <c r="AC29" s="664"/>
      <c r="AD29" s="664"/>
      <c r="AE29" s="664"/>
      <c r="AF29" s="664"/>
      <c r="AG29" s="664"/>
      <c r="AH29" s="664"/>
      <c r="AI29" s="664"/>
      <c r="AJ29" s="664"/>
      <c r="AK29" s="664"/>
      <c r="AL29" s="664"/>
      <c r="AM29" s="664"/>
      <c r="AN29" s="664"/>
      <c r="AO29" s="664"/>
      <c r="AP29" s="656"/>
      <c r="AQ29" s="665">
        <f t="shared" si="3"/>
        <v>0</v>
      </c>
    </row>
    <row r="30" spans="1:43" ht="15.75">
      <c r="A30" s="533"/>
      <c r="B30" s="662" t="s">
        <v>153</v>
      </c>
      <c r="C30" s="659">
        <f>SUM(C31)</f>
        <v>0</v>
      </c>
      <c r="D30" s="660">
        <f t="shared" ref="D30:AO30" si="6">SUM(D31)</f>
        <v>0</v>
      </c>
      <c r="E30" s="660">
        <f t="shared" si="6"/>
        <v>0</v>
      </c>
      <c r="F30" s="660">
        <f t="shared" si="6"/>
        <v>0</v>
      </c>
      <c r="G30" s="660">
        <f t="shared" si="6"/>
        <v>0</v>
      </c>
      <c r="H30" s="660">
        <f t="shared" si="6"/>
        <v>0</v>
      </c>
      <c r="I30" s="660">
        <f t="shared" si="6"/>
        <v>0</v>
      </c>
      <c r="J30" s="660">
        <f t="shared" si="6"/>
        <v>0</v>
      </c>
      <c r="K30" s="660">
        <f t="shared" si="6"/>
        <v>0</v>
      </c>
      <c r="L30" s="660">
        <f t="shared" si="6"/>
        <v>0</v>
      </c>
      <c r="M30" s="660">
        <f t="shared" si="6"/>
        <v>0</v>
      </c>
      <c r="N30" s="660">
        <f t="shared" si="6"/>
        <v>0</v>
      </c>
      <c r="O30" s="660">
        <f t="shared" si="6"/>
        <v>0</v>
      </c>
      <c r="P30" s="660">
        <f t="shared" si="6"/>
        <v>0</v>
      </c>
      <c r="Q30" s="660">
        <f t="shared" si="6"/>
        <v>0</v>
      </c>
      <c r="R30" s="660">
        <f t="shared" si="6"/>
        <v>0</v>
      </c>
      <c r="S30" s="660">
        <f t="shared" si="6"/>
        <v>0</v>
      </c>
      <c r="T30" s="660">
        <f t="shared" si="6"/>
        <v>0</v>
      </c>
      <c r="U30" s="660">
        <f t="shared" si="6"/>
        <v>0</v>
      </c>
      <c r="V30" s="660">
        <f t="shared" si="6"/>
        <v>0</v>
      </c>
      <c r="W30" s="660">
        <f t="shared" si="6"/>
        <v>0</v>
      </c>
      <c r="X30" s="660">
        <f t="shared" si="6"/>
        <v>0</v>
      </c>
      <c r="Y30" s="660">
        <f t="shared" si="6"/>
        <v>0</v>
      </c>
      <c r="Z30" s="660">
        <f t="shared" si="6"/>
        <v>0</v>
      </c>
      <c r="AA30" s="660">
        <f t="shared" si="6"/>
        <v>0</v>
      </c>
      <c r="AB30" s="660">
        <f t="shared" si="6"/>
        <v>0</v>
      </c>
      <c r="AC30" s="660">
        <f t="shared" si="6"/>
        <v>0</v>
      </c>
      <c r="AD30" s="660">
        <f t="shared" si="6"/>
        <v>0</v>
      </c>
      <c r="AE30" s="660">
        <f t="shared" si="6"/>
        <v>0</v>
      </c>
      <c r="AF30" s="660">
        <f t="shared" si="6"/>
        <v>0</v>
      </c>
      <c r="AG30" s="660">
        <f t="shared" si="6"/>
        <v>0</v>
      </c>
      <c r="AH30" s="660">
        <f t="shared" si="6"/>
        <v>0</v>
      </c>
      <c r="AI30" s="660">
        <f t="shared" si="6"/>
        <v>0</v>
      </c>
      <c r="AJ30" s="660">
        <f t="shared" si="6"/>
        <v>0</v>
      </c>
      <c r="AK30" s="660">
        <f t="shared" si="6"/>
        <v>0</v>
      </c>
      <c r="AL30" s="660">
        <f t="shared" si="6"/>
        <v>0</v>
      </c>
      <c r="AM30" s="660">
        <f t="shared" si="6"/>
        <v>0</v>
      </c>
      <c r="AN30" s="660">
        <f t="shared" si="6"/>
        <v>0</v>
      </c>
      <c r="AO30" s="660">
        <f t="shared" si="6"/>
        <v>0</v>
      </c>
      <c r="AP30" s="656"/>
      <c r="AQ30" s="661">
        <f t="shared" si="3"/>
        <v>0</v>
      </c>
    </row>
    <row r="31" spans="1:43">
      <c r="A31" s="533" t="s">
        <v>369</v>
      </c>
      <c r="B31" s="653" t="s">
        <v>154</v>
      </c>
      <c r="C31" s="663"/>
      <c r="D31" s="664"/>
      <c r="E31" s="664"/>
      <c r="F31" s="664"/>
      <c r="G31" s="664"/>
      <c r="H31" s="664"/>
      <c r="I31" s="664"/>
      <c r="J31" s="664"/>
      <c r="K31" s="664"/>
      <c r="L31" s="664"/>
      <c r="M31" s="664"/>
      <c r="N31" s="664"/>
      <c r="O31" s="664"/>
      <c r="P31" s="664"/>
      <c r="Q31" s="664"/>
      <c r="R31" s="664"/>
      <c r="S31" s="664"/>
      <c r="T31" s="664"/>
      <c r="U31" s="664"/>
      <c r="V31" s="664"/>
      <c r="W31" s="664"/>
      <c r="X31" s="664"/>
      <c r="Y31" s="664"/>
      <c r="Z31" s="664"/>
      <c r="AA31" s="664"/>
      <c r="AB31" s="664"/>
      <c r="AC31" s="664"/>
      <c r="AD31" s="664"/>
      <c r="AE31" s="664"/>
      <c r="AF31" s="664"/>
      <c r="AG31" s="664"/>
      <c r="AH31" s="664"/>
      <c r="AI31" s="664"/>
      <c r="AJ31" s="664"/>
      <c r="AK31" s="664"/>
      <c r="AL31" s="664"/>
      <c r="AM31" s="664"/>
      <c r="AN31" s="664"/>
      <c r="AO31" s="664"/>
      <c r="AP31" s="656"/>
      <c r="AQ31" s="665">
        <f t="shared" si="3"/>
        <v>0</v>
      </c>
    </row>
    <row r="32" spans="1:43" ht="15.75">
      <c r="A32" s="533"/>
      <c r="B32" s="662" t="s">
        <v>155</v>
      </c>
      <c r="C32" s="659">
        <f>SUM(C33:C39)</f>
        <v>0</v>
      </c>
      <c r="D32" s="659">
        <f t="shared" ref="D32:AN32" si="7">SUM(D33:D39)</f>
        <v>0</v>
      </c>
      <c r="E32" s="659">
        <f t="shared" si="7"/>
        <v>0</v>
      </c>
      <c r="F32" s="659">
        <f t="shared" si="7"/>
        <v>0</v>
      </c>
      <c r="G32" s="659">
        <f t="shared" si="7"/>
        <v>0</v>
      </c>
      <c r="H32" s="659">
        <f t="shared" si="7"/>
        <v>0</v>
      </c>
      <c r="I32" s="659">
        <f t="shared" si="7"/>
        <v>0</v>
      </c>
      <c r="J32" s="659">
        <f t="shared" si="7"/>
        <v>0</v>
      </c>
      <c r="K32" s="659">
        <f t="shared" si="7"/>
        <v>0</v>
      </c>
      <c r="L32" s="659">
        <f t="shared" si="7"/>
        <v>0</v>
      </c>
      <c r="M32" s="659">
        <f t="shared" si="7"/>
        <v>0</v>
      </c>
      <c r="N32" s="659">
        <f t="shared" si="7"/>
        <v>0</v>
      </c>
      <c r="O32" s="659">
        <f t="shared" si="7"/>
        <v>0</v>
      </c>
      <c r="P32" s="659">
        <f t="shared" si="7"/>
        <v>0</v>
      </c>
      <c r="Q32" s="659">
        <f t="shared" si="7"/>
        <v>0</v>
      </c>
      <c r="R32" s="659">
        <f t="shared" si="7"/>
        <v>0</v>
      </c>
      <c r="S32" s="659">
        <f t="shared" si="7"/>
        <v>0</v>
      </c>
      <c r="T32" s="659">
        <f t="shared" si="7"/>
        <v>0</v>
      </c>
      <c r="U32" s="659">
        <f t="shared" si="7"/>
        <v>0</v>
      </c>
      <c r="V32" s="659">
        <f t="shared" si="7"/>
        <v>0</v>
      </c>
      <c r="W32" s="659">
        <f t="shared" si="7"/>
        <v>0</v>
      </c>
      <c r="X32" s="659">
        <f t="shared" si="7"/>
        <v>0</v>
      </c>
      <c r="Y32" s="659">
        <f t="shared" si="7"/>
        <v>0</v>
      </c>
      <c r="Z32" s="659">
        <f t="shared" si="7"/>
        <v>0</v>
      </c>
      <c r="AA32" s="659">
        <f t="shared" si="7"/>
        <v>0</v>
      </c>
      <c r="AB32" s="659">
        <f t="shared" si="7"/>
        <v>0</v>
      </c>
      <c r="AC32" s="659">
        <f t="shared" si="7"/>
        <v>0</v>
      </c>
      <c r="AD32" s="659">
        <f t="shared" si="7"/>
        <v>0</v>
      </c>
      <c r="AE32" s="659">
        <f t="shared" si="7"/>
        <v>0</v>
      </c>
      <c r="AF32" s="659">
        <f t="shared" si="7"/>
        <v>0</v>
      </c>
      <c r="AG32" s="659">
        <f t="shared" si="7"/>
        <v>0</v>
      </c>
      <c r="AH32" s="659">
        <f t="shared" si="7"/>
        <v>0</v>
      </c>
      <c r="AI32" s="659">
        <f t="shared" si="7"/>
        <v>0</v>
      </c>
      <c r="AJ32" s="659">
        <f t="shared" si="7"/>
        <v>0</v>
      </c>
      <c r="AK32" s="659">
        <f t="shared" si="7"/>
        <v>0</v>
      </c>
      <c r="AL32" s="659">
        <f t="shared" si="7"/>
        <v>0</v>
      </c>
      <c r="AM32" s="659">
        <f t="shared" si="7"/>
        <v>0</v>
      </c>
      <c r="AN32" s="659">
        <f t="shared" si="7"/>
        <v>0</v>
      </c>
      <c r="AO32" s="659">
        <f>SUM(AO33:AO39)</f>
        <v>0</v>
      </c>
      <c r="AP32" s="656"/>
      <c r="AQ32" s="661">
        <f>SUM(C32:AP32)</f>
        <v>0</v>
      </c>
    </row>
    <row r="33" spans="1:43">
      <c r="A33" s="533"/>
      <c r="B33" s="653" t="s">
        <v>156</v>
      </c>
      <c r="C33" s="663"/>
      <c r="D33" s="664"/>
      <c r="E33" s="664"/>
      <c r="F33" s="664"/>
      <c r="G33" s="664"/>
      <c r="H33" s="664"/>
      <c r="I33" s="664"/>
      <c r="J33" s="664"/>
      <c r="K33" s="664"/>
      <c r="L33" s="664"/>
      <c r="M33" s="664"/>
      <c r="N33" s="664"/>
      <c r="O33" s="664"/>
      <c r="P33" s="664"/>
      <c r="Q33" s="664"/>
      <c r="R33" s="664"/>
      <c r="S33" s="664"/>
      <c r="T33" s="664"/>
      <c r="U33" s="664"/>
      <c r="V33" s="664"/>
      <c r="W33" s="664"/>
      <c r="X33" s="664"/>
      <c r="Y33" s="664"/>
      <c r="Z33" s="664"/>
      <c r="AA33" s="664"/>
      <c r="AB33" s="664"/>
      <c r="AC33" s="664"/>
      <c r="AD33" s="664"/>
      <c r="AE33" s="664"/>
      <c r="AF33" s="664"/>
      <c r="AG33" s="664"/>
      <c r="AH33" s="664"/>
      <c r="AI33" s="664"/>
      <c r="AJ33" s="664"/>
      <c r="AK33" s="664"/>
      <c r="AL33" s="664"/>
      <c r="AM33" s="664"/>
      <c r="AN33" s="664"/>
      <c r="AO33" s="664"/>
      <c r="AP33" s="656"/>
      <c r="AQ33" s="665">
        <f t="shared" si="3"/>
        <v>0</v>
      </c>
    </row>
    <row r="34" spans="1:43">
      <c r="A34" s="533"/>
      <c r="B34" s="653" t="s">
        <v>157</v>
      </c>
      <c r="C34" s="663"/>
      <c r="D34" s="664"/>
      <c r="E34" s="664"/>
      <c r="F34" s="664"/>
      <c r="G34" s="664"/>
      <c r="H34" s="664"/>
      <c r="I34" s="664"/>
      <c r="J34" s="664"/>
      <c r="K34" s="664"/>
      <c r="L34" s="664"/>
      <c r="M34" s="664"/>
      <c r="N34" s="664"/>
      <c r="O34" s="664"/>
      <c r="P34" s="664"/>
      <c r="Q34" s="664"/>
      <c r="R34" s="664"/>
      <c r="S34" s="664"/>
      <c r="T34" s="664"/>
      <c r="U34" s="664"/>
      <c r="V34" s="664"/>
      <c r="W34" s="664"/>
      <c r="X34" s="664"/>
      <c r="Y34" s="664"/>
      <c r="Z34" s="664"/>
      <c r="AA34" s="664"/>
      <c r="AB34" s="664"/>
      <c r="AC34" s="664"/>
      <c r="AD34" s="664"/>
      <c r="AE34" s="664"/>
      <c r="AF34" s="664"/>
      <c r="AG34" s="664"/>
      <c r="AH34" s="664"/>
      <c r="AI34" s="664"/>
      <c r="AJ34" s="664"/>
      <c r="AK34" s="664"/>
      <c r="AL34" s="664"/>
      <c r="AM34" s="664"/>
      <c r="AN34" s="664"/>
      <c r="AO34" s="664"/>
      <c r="AP34" s="656"/>
      <c r="AQ34" s="665">
        <f t="shared" si="3"/>
        <v>0</v>
      </c>
    </row>
    <row r="35" spans="1:43">
      <c r="A35" s="533" t="s">
        <v>355</v>
      </c>
      <c r="B35" s="280" t="s">
        <v>158</v>
      </c>
      <c r="C35" s="663"/>
      <c r="D35" s="664"/>
      <c r="E35" s="664"/>
      <c r="F35" s="664"/>
      <c r="G35" s="664"/>
      <c r="H35" s="664"/>
      <c r="I35" s="664"/>
      <c r="J35" s="664"/>
      <c r="K35" s="664"/>
      <c r="L35" s="664"/>
      <c r="M35" s="664"/>
      <c r="N35" s="664"/>
      <c r="O35" s="664"/>
      <c r="P35" s="664"/>
      <c r="Q35" s="664"/>
      <c r="R35" s="664"/>
      <c r="S35" s="664"/>
      <c r="T35" s="664"/>
      <c r="U35" s="664"/>
      <c r="V35" s="664"/>
      <c r="W35" s="664"/>
      <c r="X35" s="664"/>
      <c r="Y35" s="664"/>
      <c r="Z35" s="664"/>
      <c r="AA35" s="664"/>
      <c r="AB35" s="664"/>
      <c r="AC35" s="664"/>
      <c r="AD35" s="664"/>
      <c r="AE35" s="664"/>
      <c r="AF35" s="664"/>
      <c r="AG35" s="664"/>
      <c r="AH35" s="664"/>
      <c r="AI35" s="664"/>
      <c r="AJ35" s="664"/>
      <c r="AK35" s="664"/>
      <c r="AL35" s="664"/>
      <c r="AM35" s="664"/>
      <c r="AN35" s="664"/>
      <c r="AO35" s="664"/>
      <c r="AP35" s="656"/>
      <c r="AQ35" s="665">
        <f t="shared" si="3"/>
        <v>0</v>
      </c>
    </row>
    <row r="36" spans="1:43">
      <c r="A36" s="533" t="s">
        <v>353</v>
      </c>
      <c r="B36" s="653" t="s">
        <v>159</v>
      </c>
      <c r="C36" s="663"/>
      <c r="D36" s="664"/>
      <c r="E36" s="664"/>
      <c r="F36" s="664"/>
      <c r="G36" s="664"/>
      <c r="H36" s="664"/>
      <c r="I36" s="664"/>
      <c r="J36" s="664"/>
      <c r="K36" s="664"/>
      <c r="L36" s="664"/>
      <c r="M36" s="664"/>
      <c r="N36" s="664"/>
      <c r="O36" s="664"/>
      <c r="P36" s="664"/>
      <c r="Q36" s="664"/>
      <c r="R36" s="664"/>
      <c r="S36" s="664"/>
      <c r="T36" s="664"/>
      <c r="U36" s="664"/>
      <c r="V36" s="664"/>
      <c r="W36" s="664"/>
      <c r="X36" s="664"/>
      <c r="Y36" s="664"/>
      <c r="Z36" s="664"/>
      <c r="AA36" s="664"/>
      <c r="AB36" s="664"/>
      <c r="AC36" s="664"/>
      <c r="AD36" s="664"/>
      <c r="AE36" s="664"/>
      <c r="AF36" s="664"/>
      <c r="AG36" s="664"/>
      <c r="AH36" s="664"/>
      <c r="AI36" s="664"/>
      <c r="AJ36" s="664"/>
      <c r="AK36" s="664"/>
      <c r="AL36" s="664"/>
      <c r="AM36" s="664"/>
      <c r="AN36" s="664"/>
      <c r="AO36" s="664"/>
      <c r="AP36" s="656"/>
      <c r="AQ36" s="665">
        <f t="shared" si="3"/>
        <v>0</v>
      </c>
    </row>
    <row r="37" spans="1:43">
      <c r="A37" s="533" t="s">
        <v>355</v>
      </c>
      <c r="B37" s="280" t="s">
        <v>160</v>
      </c>
      <c r="C37" s="663"/>
      <c r="D37" s="664"/>
      <c r="E37" s="664"/>
      <c r="F37" s="664"/>
      <c r="G37" s="664"/>
      <c r="H37" s="664"/>
      <c r="I37" s="664"/>
      <c r="J37" s="664"/>
      <c r="K37" s="664"/>
      <c r="L37" s="664"/>
      <c r="M37" s="664"/>
      <c r="N37" s="664"/>
      <c r="O37" s="664"/>
      <c r="P37" s="664"/>
      <c r="Q37" s="664"/>
      <c r="R37" s="664"/>
      <c r="S37" s="664"/>
      <c r="T37" s="664"/>
      <c r="U37" s="664"/>
      <c r="V37" s="664"/>
      <c r="W37" s="664"/>
      <c r="X37" s="664"/>
      <c r="Y37" s="664"/>
      <c r="Z37" s="664"/>
      <c r="AA37" s="664"/>
      <c r="AB37" s="664"/>
      <c r="AC37" s="664"/>
      <c r="AD37" s="664"/>
      <c r="AE37" s="664"/>
      <c r="AF37" s="664"/>
      <c r="AG37" s="664"/>
      <c r="AH37" s="664"/>
      <c r="AI37" s="664"/>
      <c r="AJ37" s="664"/>
      <c r="AK37" s="664"/>
      <c r="AL37" s="664"/>
      <c r="AM37" s="664"/>
      <c r="AN37" s="664"/>
      <c r="AO37" s="664"/>
      <c r="AP37" s="656"/>
      <c r="AQ37" s="665">
        <f t="shared" si="3"/>
        <v>0</v>
      </c>
    </row>
    <row r="38" spans="1:43">
      <c r="A38" s="533" t="s">
        <v>479</v>
      </c>
      <c r="B38" s="280" t="s">
        <v>315</v>
      </c>
      <c r="C38" s="663"/>
      <c r="D38" s="663"/>
      <c r="E38" s="663"/>
      <c r="F38" s="663"/>
      <c r="G38" s="663"/>
      <c r="H38" s="663"/>
      <c r="I38" s="663"/>
      <c r="J38" s="663"/>
      <c r="K38" s="663"/>
      <c r="L38" s="663"/>
      <c r="M38" s="663"/>
      <c r="N38" s="663"/>
      <c r="O38" s="663"/>
      <c r="P38" s="663"/>
      <c r="Q38" s="663"/>
      <c r="R38" s="663"/>
      <c r="S38" s="663"/>
      <c r="T38" s="663"/>
      <c r="U38" s="663"/>
      <c r="V38" s="663"/>
      <c r="W38" s="663"/>
      <c r="X38" s="663"/>
      <c r="Y38" s="663"/>
      <c r="Z38" s="663"/>
      <c r="AA38" s="663"/>
      <c r="AB38" s="663"/>
      <c r="AC38" s="663"/>
      <c r="AD38" s="663"/>
      <c r="AE38" s="663"/>
      <c r="AF38" s="663"/>
      <c r="AG38" s="663"/>
      <c r="AH38" s="663"/>
      <c r="AI38" s="663"/>
      <c r="AJ38" s="663"/>
      <c r="AK38" s="663"/>
      <c r="AL38" s="663"/>
      <c r="AM38" s="663"/>
      <c r="AN38" s="663"/>
      <c r="AO38" s="663"/>
      <c r="AP38" s="656"/>
      <c r="AQ38" s="665">
        <f t="shared" si="3"/>
        <v>0</v>
      </c>
    </row>
    <row r="39" spans="1:43">
      <c r="A39" s="533" t="s">
        <v>480</v>
      </c>
      <c r="B39" s="280" t="s">
        <v>316</v>
      </c>
      <c r="C39" s="663"/>
      <c r="D39" s="663"/>
      <c r="E39" s="663"/>
      <c r="F39" s="663"/>
      <c r="G39" s="663"/>
      <c r="H39" s="663"/>
      <c r="I39" s="663"/>
      <c r="J39" s="663"/>
      <c r="K39" s="663"/>
      <c r="L39" s="663"/>
      <c r="M39" s="663"/>
      <c r="N39" s="663"/>
      <c r="O39" s="663"/>
      <c r="P39" s="663"/>
      <c r="Q39" s="663"/>
      <c r="R39" s="663"/>
      <c r="S39" s="663"/>
      <c r="T39" s="663"/>
      <c r="U39" s="663"/>
      <c r="V39" s="663"/>
      <c r="W39" s="663"/>
      <c r="X39" s="663"/>
      <c r="Y39" s="663"/>
      <c r="Z39" s="663"/>
      <c r="AA39" s="663"/>
      <c r="AB39" s="663"/>
      <c r="AC39" s="663"/>
      <c r="AD39" s="663"/>
      <c r="AE39" s="663"/>
      <c r="AF39" s="663"/>
      <c r="AG39" s="663"/>
      <c r="AH39" s="663"/>
      <c r="AI39" s="663"/>
      <c r="AJ39" s="663"/>
      <c r="AK39" s="663"/>
      <c r="AL39" s="663"/>
      <c r="AM39" s="663"/>
      <c r="AN39" s="663"/>
      <c r="AO39" s="663"/>
      <c r="AP39" s="656"/>
      <c r="AQ39" s="665">
        <f t="shared" si="3"/>
        <v>0</v>
      </c>
    </row>
    <row r="40" spans="1:43" ht="15.75">
      <c r="A40" s="533"/>
      <c r="B40" s="662" t="s">
        <v>161</v>
      </c>
      <c r="C40" s="659">
        <f>SUM(C41:C47)</f>
        <v>0</v>
      </c>
      <c r="D40" s="659">
        <f t="shared" ref="D40:AN40" si="8">SUM(D41:D47)</f>
        <v>0</v>
      </c>
      <c r="E40" s="659">
        <f t="shared" si="8"/>
        <v>0</v>
      </c>
      <c r="F40" s="659">
        <f t="shared" si="8"/>
        <v>0</v>
      </c>
      <c r="G40" s="659">
        <f t="shared" si="8"/>
        <v>0</v>
      </c>
      <c r="H40" s="659">
        <f t="shared" si="8"/>
        <v>0</v>
      </c>
      <c r="I40" s="659">
        <f t="shared" si="8"/>
        <v>0</v>
      </c>
      <c r="J40" s="659">
        <f t="shared" si="8"/>
        <v>0</v>
      </c>
      <c r="K40" s="659">
        <f t="shared" si="8"/>
        <v>0</v>
      </c>
      <c r="L40" s="659">
        <f t="shared" si="8"/>
        <v>0</v>
      </c>
      <c r="M40" s="659">
        <f t="shared" si="8"/>
        <v>0</v>
      </c>
      <c r="N40" s="659">
        <f t="shared" si="8"/>
        <v>0</v>
      </c>
      <c r="O40" s="659">
        <f t="shared" si="8"/>
        <v>0</v>
      </c>
      <c r="P40" s="659">
        <f t="shared" si="8"/>
        <v>0</v>
      </c>
      <c r="Q40" s="659">
        <f t="shared" si="8"/>
        <v>0</v>
      </c>
      <c r="R40" s="659">
        <f t="shared" si="8"/>
        <v>0</v>
      </c>
      <c r="S40" s="659">
        <f t="shared" si="8"/>
        <v>0</v>
      </c>
      <c r="T40" s="659">
        <f t="shared" si="8"/>
        <v>0</v>
      </c>
      <c r="U40" s="659">
        <f t="shared" si="8"/>
        <v>0</v>
      </c>
      <c r="V40" s="659">
        <f t="shared" si="8"/>
        <v>0</v>
      </c>
      <c r="W40" s="659">
        <f t="shared" si="8"/>
        <v>0</v>
      </c>
      <c r="X40" s="659">
        <f t="shared" si="8"/>
        <v>0</v>
      </c>
      <c r="Y40" s="659">
        <f t="shared" si="8"/>
        <v>0</v>
      </c>
      <c r="Z40" s="659">
        <f t="shared" si="8"/>
        <v>0</v>
      </c>
      <c r="AA40" s="659">
        <f t="shared" si="8"/>
        <v>0</v>
      </c>
      <c r="AB40" s="659">
        <f t="shared" si="8"/>
        <v>0</v>
      </c>
      <c r="AC40" s="659">
        <f t="shared" si="8"/>
        <v>0</v>
      </c>
      <c r="AD40" s="659">
        <f t="shared" si="8"/>
        <v>0</v>
      </c>
      <c r="AE40" s="659">
        <f t="shared" si="8"/>
        <v>0</v>
      </c>
      <c r="AF40" s="659">
        <f t="shared" si="8"/>
        <v>0</v>
      </c>
      <c r="AG40" s="659">
        <f t="shared" si="8"/>
        <v>0</v>
      </c>
      <c r="AH40" s="659">
        <f t="shared" si="8"/>
        <v>0</v>
      </c>
      <c r="AI40" s="659">
        <f t="shared" si="8"/>
        <v>0</v>
      </c>
      <c r="AJ40" s="659">
        <f t="shared" si="8"/>
        <v>0</v>
      </c>
      <c r="AK40" s="659">
        <f t="shared" si="8"/>
        <v>0</v>
      </c>
      <c r="AL40" s="659">
        <f t="shared" si="8"/>
        <v>0</v>
      </c>
      <c r="AM40" s="659">
        <f t="shared" si="8"/>
        <v>0</v>
      </c>
      <c r="AN40" s="659">
        <f t="shared" si="8"/>
        <v>0</v>
      </c>
      <c r="AO40" s="659">
        <f>SUM(AO41:AO47)</f>
        <v>0</v>
      </c>
      <c r="AP40" s="656"/>
      <c r="AQ40" s="661">
        <f>SUM(C40:AP40)</f>
        <v>0</v>
      </c>
    </row>
    <row r="41" spans="1:43" ht="15.75">
      <c r="A41" s="533"/>
      <c r="B41" s="653" t="s">
        <v>162</v>
      </c>
      <c r="C41" s="666"/>
      <c r="D41" s="667"/>
      <c r="E41" s="667"/>
      <c r="F41" s="667"/>
      <c r="G41" s="667"/>
      <c r="H41" s="667"/>
      <c r="I41" s="667"/>
      <c r="J41" s="667"/>
      <c r="K41" s="667"/>
      <c r="L41" s="667"/>
      <c r="M41" s="667"/>
      <c r="N41" s="667"/>
      <c r="O41" s="667"/>
      <c r="P41" s="667"/>
      <c r="Q41" s="667"/>
      <c r="R41" s="667"/>
      <c r="S41" s="667"/>
      <c r="T41" s="667"/>
      <c r="U41" s="667"/>
      <c r="V41" s="667"/>
      <c r="W41" s="667"/>
      <c r="X41" s="667"/>
      <c r="Y41" s="667"/>
      <c r="Z41" s="667"/>
      <c r="AA41" s="667"/>
      <c r="AB41" s="667"/>
      <c r="AC41" s="667"/>
      <c r="AD41" s="667"/>
      <c r="AE41" s="667"/>
      <c r="AF41" s="667"/>
      <c r="AG41" s="667"/>
      <c r="AH41" s="667"/>
      <c r="AI41" s="667"/>
      <c r="AJ41" s="667"/>
      <c r="AK41" s="667"/>
      <c r="AL41" s="667"/>
      <c r="AM41" s="667"/>
      <c r="AN41" s="667"/>
      <c r="AO41" s="667"/>
      <c r="AP41" s="656"/>
      <c r="AQ41" s="661">
        <f t="shared" si="3"/>
        <v>0</v>
      </c>
    </row>
    <row r="42" spans="1:43">
      <c r="A42" s="533"/>
      <c r="B42" s="653" t="s">
        <v>163</v>
      </c>
      <c r="C42" s="654"/>
      <c r="D42" s="655"/>
      <c r="E42" s="655"/>
      <c r="F42" s="655"/>
      <c r="G42" s="655"/>
      <c r="H42" s="655"/>
      <c r="I42" s="655"/>
      <c r="J42" s="655"/>
      <c r="K42" s="655"/>
      <c r="L42" s="655"/>
      <c r="M42" s="655"/>
      <c r="N42" s="655"/>
      <c r="O42" s="655"/>
      <c r="P42" s="655"/>
      <c r="Q42" s="655"/>
      <c r="R42" s="655"/>
      <c r="S42" s="655"/>
      <c r="T42" s="655"/>
      <c r="U42" s="655"/>
      <c r="V42" s="655"/>
      <c r="W42" s="655"/>
      <c r="X42" s="655"/>
      <c r="Y42" s="655"/>
      <c r="Z42" s="655"/>
      <c r="AA42" s="655"/>
      <c r="AB42" s="655"/>
      <c r="AC42" s="655"/>
      <c r="AD42" s="655"/>
      <c r="AE42" s="655"/>
      <c r="AF42" s="655"/>
      <c r="AG42" s="655"/>
      <c r="AH42" s="655"/>
      <c r="AI42" s="655"/>
      <c r="AJ42" s="655"/>
      <c r="AK42" s="655"/>
      <c r="AL42" s="655"/>
      <c r="AM42" s="655"/>
      <c r="AN42" s="655"/>
      <c r="AO42" s="655"/>
      <c r="AP42" s="656"/>
      <c r="AQ42" s="657">
        <f t="shared" si="3"/>
        <v>0</v>
      </c>
    </row>
    <row r="43" spans="1:43">
      <c r="A43" s="533" t="s">
        <v>354</v>
      </c>
      <c r="B43" s="280" t="s">
        <v>164</v>
      </c>
      <c r="C43" s="654"/>
      <c r="D43" s="655"/>
      <c r="E43" s="655"/>
      <c r="F43" s="655"/>
      <c r="G43" s="655"/>
      <c r="H43" s="655"/>
      <c r="I43" s="655"/>
      <c r="J43" s="655"/>
      <c r="K43" s="655"/>
      <c r="L43" s="655"/>
      <c r="M43" s="655"/>
      <c r="N43" s="655"/>
      <c r="O43" s="655"/>
      <c r="P43" s="655"/>
      <c r="Q43" s="655"/>
      <c r="R43" s="655"/>
      <c r="S43" s="655"/>
      <c r="T43" s="655"/>
      <c r="U43" s="655"/>
      <c r="V43" s="655"/>
      <c r="W43" s="655"/>
      <c r="X43" s="655"/>
      <c r="Y43" s="655"/>
      <c r="Z43" s="655"/>
      <c r="AA43" s="655"/>
      <c r="AB43" s="655"/>
      <c r="AC43" s="655"/>
      <c r="AD43" s="655"/>
      <c r="AE43" s="655"/>
      <c r="AF43" s="655"/>
      <c r="AG43" s="655"/>
      <c r="AH43" s="655"/>
      <c r="AI43" s="655"/>
      <c r="AJ43" s="655"/>
      <c r="AK43" s="655"/>
      <c r="AL43" s="655"/>
      <c r="AM43" s="655"/>
      <c r="AN43" s="655"/>
      <c r="AO43" s="655"/>
      <c r="AP43" s="656"/>
      <c r="AQ43" s="657">
        <f t="shared" si="3"/>
        <v>0</v>
      </c>
    </row>
    <row r="44" spans="1:43">
      <c r="A44" s="533" t="s">
        <v>353</v>
      </c>
      <c r="B44" s="653" t="s">
        <v>165</v>
      </c>
      <c r="C44" s="654"/>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5"/>
      <c r="AH44" s="655"/>
      <c r="AI44" s="655"/>
      <c r="AJ44" s="655"/>
      <c r="AK44" s="655"/>
      <c r="AL44" s="655"/>
      <c r="AM44" s="655"/>
      <c r="AN44" s="655"/>
      <c r="AO44" s="655"/>
      <c r="AP44" s="656"/>
      <c r="AQ44" s="657">
        <f t="shared" si="3"/>
        <v>0</v>
      </c>
    </row>
    <row r="45" spans="1:43">
      <c r="A45" s="533" t="s">
        <v>355</v>
      </c>
      <c r="B45" s="280" t="s">
        <v>166</v>
      </c>
      <c r="C45" s="654"/>
      <c r="D45" s="655"/>
      <c r="E45" s="655"/>
      <c r="F45" s="655"/>
      <c r="G45" s="655"/>
      <c r="H45" s="655"/>
      <c r="I45" s="655"/>
      <c r="J45" s="655"/>
      <c r="K45" s="655"/>
      <c r="L45" s="655"/>
      <c r="M45" s="655"/>
      <c r="N45" s="655"/>
      <c r="O45" s="655"/>
      <c r="P45" s="655"/>
      <c r="Q45" s="655"/>
      <c r="R45" s="655"/>
      <c r="S45" s="655"/>
      <c r="T45" s="655"/>
      <c r="U45" s="655"/>
      <c r="V45" s="655"/>
      <c r="W45" s="655"/>
      <c r="X45" s="655"/>
      <c r="Y45" s="655"/>
      <c r="Z45" s="655"/>
      <c r="AA45" s="655"/>
      <c r="AB45" s="655"/>
      <c r="AC45" s="655"/>
      <c r="AD45" s="655"/>
      <c r="AE45" s="655"/>
      <c r="AF45" s="655"/>
      <c r="AG45" s="655"/>
      <c r="AH45" s="655"/>
      <c r="AI45" s="655"/>
      <c r="AJ45" s="655"/>
      <c r="AK45" s="655"/>
      <c r="AL45" s="655"/>
      <c r="AM45" s="655"/>
      <c r="AN45" s="655"/>
      <c r="AO45" s="655"/>
      <c r="AP45" s="656"/>
      <c r="AQ45" s="657">
        <f t="shared" si="3"/>
        <v>0</v>
      </c>
    </row>
    <row r="46" spans="1:43">
      <c r="A46" s="533" t="s">
        <v>479</v>
      </c>
      <c r="B46" s="280" t="s">
        <v>317</v>
      </c>
      <c r="C46" s="654"/>
      <c r="D46" s="654"/>
      <c r="E46" s="654"/>
      <c r="F46" s="654"/>
      <c r="G46" s="654"/>
      <c r="H46" s="654"/>
      <c r="I46" s="654"/>
      <c r="J46" s="654"/>
      <c r="K46" s="654"/>
      <c r="L46" s="654"/>
      <c r="M46" s="654"/>
      <c r="N46" s="654"/>
      <c r="O46" s="654"/>
      <c r="P46" s="654"/>
      <c r="Q46" s="654"/>
      <c r="R46" s="654"/>
      <c r="S46" s="654"/>
      <c r="T46" s="654"/>
      <c r="U46" s="654"/>
      <c r="V46" s="654"/>
      <c r="W46" s="654"/>
      <c r="X46" s="654"/>
      <c r="Y46" s="654"/>
      <c r="Z46" s="654"/>
      <c r="AA46" s="654"/>
      <c r="AB46" s="654"/>
      <c r="AC46" s="654"/>
      <c r="AD46" s="654"/>
      <c r="AE46" s="654"/>
      <c r="AF46" s="654"/>
      <c r="AG46" s="654"/>
      <c r="AH46" s="654"/>
      <c r="AI46" s="654"/>
      <c r="AJ46" s="654"/>
      <c r="AK46" s="654"/>
      <c r="AL46" s="654"/>
      <c r="AM46" s="654"/>
      <c r="AN46" s="654"/>
      <c r="AO46" s="654"/>
      <c r="AP46" s="656"/>
      <c r="AQ46" s="657">
        <f t="shared" si="3"/>
        <v>0</v>
      </c>
    </row>
    <row r="47" spans="1:43">
      <c r="A47" s="533" t="s">
        <v>480</v>
      </c>
      <c r="B47" s="280" t="s">
        <v>318</v>
      </c>
      <c r="C47" s="654"/>
      <c r="D47" s="654"/>
      <c r="E47" s="654"/>
      <c r="F47" s="654"/>
      <c r="G47" s="654"/>
      <c r="H47" s="654"/>
      <c r="I47" s="654"/>
      <c r="J47" s="654"/>
      <c r="K47" s="654"/>
      <c r="L47" s="654"/>
      <c r="M47" s="654"/>
      <c r="N47" s="654"/>
      <c r="O47" s="654"/>
      <c r="P47" s="654"/>
      <c r="Q47" s="654"/>
      <c r="R47" s="654"/>
      <c r="S47" s="654"/>
      <c r="T47" s="654"/>
      <c r="U47" s="654"/>
      <c r="V47" s="654"/>
      <c r="W47" s="654"/>
      <c r="X47" s="654"/>
      <c r="Y47" s="654"/>
      <c r="Z47" s="654"/>
      <c r="AA47" s="654"/>
      <c r="AB47" s="654"/>
      <c r="AC47" s="654"/>
      <c r="AD47" s="654"/>
      <c r="AE47" s="654"/>
      <c r="AF47" s="654"/>
      <c r="AG47" s="654"/>
      <c r="AH47" s="654"/>
      <c r="AI47" s="654"/>
      <c r="AJ47" s="654"/>
      <c r="AK47" s="654"/>
      <c r="AL47" s="654"/>
      <c r="AM47" s="654"/>
      <c r="AN47" s="654"/>
      <c r="AO47" s="654"/>
      <c r="AP47" s="656"/>
      <c r="AQ47" s="657">
        <f t="shared" si="3"/>
        <v>0</v>
      </c>
    </row>
    <row r="48" spans="1:43" ht="15.75">
      <c r="A48" s="533"/>
      <c r="B48" s="658" t="s">
        <v>167</v>
      </c>
      <c r="C48" s="668">
        <f t="shared" ref="C48:AO48" si="9">C16+C21</f>
        <v>0</v>
      </c>
      <c r="D48" s="668">
        <f t="shared" si="9"/>
        <v>0</v>
      </c>
      <c r="E48" s="668">
        <f t="shared" si="9"/>
        <v>0</v>
      </c>
      <c r="F48" s="668">
        <f t="shared" si="9"/>
        <v>0</v>
      </c>
      <c r="G48" s="668">
        <f t="shared" si="9"/>
        <v>0</v>
      </c>
      <c r="H48" s="668">
        <f t="shared" si="9"/>
        <v>0</v>
      </c>
      <c r="I48" s="668">
        <f t="shared" si="9"/>
        <v>0</v>
      </c>
      <c r="J48" s="668">
        <f t="shared" si="9"/>
        <v>0</v>
      </c>
      <c r="K48" s="668">
        <f t="shared" si="9"/>
        <v>0</v>
      </c>
      <c r="L48" s="668">
        <f t="shared" si="9"/>
        <v>0</v>
      </c>
      <c r="M48" s="668">
        <f t="shared" si="9"/>
        <v>0</v>
      </c>
      <c r="N48" s="668">
        <f t="shared" si="9"/>
        <v>0</v>
      </c>
      <c r="O48" s="668">
        <f t="shared" si="9"/>
        <v>0</v>
      </c>
      <c r="P48" s="668">
        <f t="shared" si="9"/>
        <v>0</v>
      </c>
      <c r="Q48" s="668">
        <f t="shared" si="9"/>
        <v>0</v>
      </c>
      <c r="R48" s="668">
        <f t="shared" si="9"/>
        <v>0</v>
      </c>
      <c r="S48" s="668">
        <f t="shared" si="9"/>
        <v>0</v>
      </c>
      <c r="T48" s="668">
        <f t="shared" si="9"/>
        <v>0</v>
      </c>
      <c r="U48" s="668">
        <f t="shared" si="9"/>
        <v>0</v>
      </c>
      <c r="V48" s="668">
        <f t="shared" si="9"/>
        <v>0</v>
      </c>
      <c r="W48" s="668">
        <f t="shared" si="9"/>
        <v>0</v>
      </c>
      <c r="X48" s="668">
        <f t="shared" si="9"/>
        <v>0</v>
      </c>
      <c r="Y48" s="668">
        <f t="shared" si="9"/>
        <v>0</v>
      </c>
      <c r="Z48" s="668">
        <f t="shared" si="9"/>
        <v>0</v>
      </c>
      <c r="AA48" s="668">
        <f t="shared" si="9"/>
        <v>0</v>
      </c>
      <c r="AB48" s="668">
        <f t="shared" si="9"/>
        <v>0</v>
      </c>
      <c r="AC48" s="668">
        <f t="shared" si="9"/>
        <v>0</v>
      </c>
      <c r="AD48" s="668">
        <f t="shared" si="9"/>
        <v>0</v>
      </c>
      <c r="AE48" s="668">
        <f t="shared" si="9"/>
        <v>0</v>
      </c>
      <c r="AF48" s="668">
        <f t="shared" si="9"/>
        <v>0</v>
      </c>
      <c r="AG48" s="668">
        <f t="shared" si="9"/>
        <v>0</v>
      </c>
      <c r="AH48" s="668">
        <f t="shared" si="9"/>
        <v>0</v>
      </c>
      <c r="AI48" s="668">
        <f t="shared" si="9"/>
        <v>0</v>
      </c>
      <c r="AJ48" s="668">
        <f t="shared" si="9"/>
        <v>0</v>
      </c>
      <c r="AK48" s="668">
        <f t="shared" si="9"/>
        <v>0</v>
      </c>
      <c r="AL48" s="668">
        <f t="shared" si="9"/>
        <v>0</v>
      </c>
      <c r="AM48" s="668">
        <f t="shared" si="9"/>
        <v>0</v>
      </c>
      <c r="AN48" s="668">
        <f t="shared" si="9"/>
        <v>0</v>
      </c>
      <c r="AO48" s="668">
        <f t="shared" si="9"/>
        <v>0</v>
      </c>
      <c r="AP48" s="656"/>
      <c r="AQ48" s="661">
        <f>SUM(C48:AP48)</f>
        <v>0</v>
      </c>
    </row>
    <row r="49" spans="1:43">
      <c r="A49" s="533" t="s">
        <v>9</v>
      </c>
      <c r="B49" s="669" t="s">
        <v>168</v>
      </c>
      <c r="C49" s="670"/>
      <c r="D49" s="632"/>
      <c r="E49" s="632"/>
      <c r="F49" s="632"/>
      <c r="G49" s="632"/>
      <c r="H49" s="632"/>
      <c r="I49" s="632"/>
      <c r="J49" s="632"/>
      <c r="K49" s="632"/>
      <c r="L49" s="632"/>
      <c r="M49" s="632"/>
      <c r="N49" s="632"/>
      <c r="O49" s="632"/>
      <c r="P49" s="632"/>
      <c r="Q49" s="632"/>
      <c r="R49" s="632"/>
      <c r="S49" s="632"/>
      <c r="T49" s="632"/>
      <c r="U49" s="632"/>
      <c r="V49" s="632"/>
      <c r="W49" s="632"/>
      <c r="X49" s="632"/>
      <c r="Y49" s="632"/>
      <c r="Z49" s="632"/>
      <c r="AA49" s="632"/>
      <c r="AB49" s="632"/>
      <c r="AC49" s="632"/>
      <c r="AD49" s="632"/>
      <c r="AE49" s="632"/>
      <c r="AF49" s="632"/>
      <c r="AG49" s="632"/>
      <c r="AH49" s="632"/>
      <c r="AI49" s="632"/>
      <c r="AJ49" s="632"/>
      <c r="AK49" s="632"/>
      <c r="AL49" s="632"/>
      <c r="AM49" s="632"/>
      <c r="AN49" s="632"/>
      <c r="AO49" s="632"/>
      <c r="AP49" s="656"/>
      <c r="AQ49" s="657">
        <f t="shared" si="3"/>
        <v>0</v>
      </c>
    </row>
    <row r="50" spans="1:43">
      <c r="A50" s="533" t="s">
        <v>9</v>
      </c>
      <c r="B50" s="669" t="s">
        <v>169</v>
      </c>
      <c r="C50" s="670"/>
      <c r="D50" s="632"/>
      <c r="E50" s="632"/>
      <c r="F50" s="632"/>
      <c r="G50" s="632"/>
      <c r="H50" s="632"/>
      <c r="I50" s="632"/>
      <c r="J50" s="632"/>
      <c r="K50" s="632"/>
      <c r="L50" s="632"/>
      <c r="M50" s="632"/>
      <c r="N50" s="632"/>
      <c r="O50" s="632"/>
      <c r="P50" s="632"/>
      <c r="Q50" s="632"/>
      <c r="R50" s="632"/>
      <c r="S50" s="632"/>
      <c r="T50" s="632"/>
      <c r="U50" s="632"/>
      <c r="V50" s="632"/>
      <c r="W50" s="632"/>
      <c r="X50" s="632"/>
      <c r="Y50" s="632"/>
      <c r="Z50" s="632"/>
      <c r="AA50" s="632"/>
      <c r="AB50" s="632"/>
      <c r="AC50" s="632"/>
      <c r="AD50" s="632"/>
      <c r="AE50" s="632"/>
      <c r="AF50" s="632"/>
      <c r="AG50" s="632"/>
      <c r="AH50" s="632"/>
      <c r="AI50" s="632"/>
      <c r="AJ50" s="632"/>
      <c r="AK50" s="632"/>
      <c r="AL50" s="632"/>
      <c r="AM50" s="632"/>
      <c r="AN50" s="632"/>
      <c r="AO50" s="632"/>
      <c r="AP50" s="656"/>
      <c r="AQ50" s="657">
        <f t="shared" si="3"/>
        <v>0</v>
      </c>
    </row>
    <row r="51" spans="1:43" ht="15.75">
      <c r="A51" s="533" t="s">
        <v>522</v>
      </c>
      <c r="B51" s="658" t="s">
        <v>170</v>
      </c>
      <c r="C51" s="668">
        <f>SUM(C49:C50)</f>
        <v>0</v>
      </c>
      <c r="D51" s="671">
        <f t="shared" ref="D51:O51" si="10">SUM(D49:D50)</f>
        <v>0</v>
      </c>
      <c r="E51" s="671">
        <f t="shared" si="10"/>
        <v>0</v>
      </c>
      <c r="F51" s="671">
        <f t="shared" si="10"/>
        <v>0</v>
      </c>
      <c r="G51" s="671">
        <f t="shared" si="10"/>
        <v>0</v>
      </c>
      <c r="H51" s="671">
        <f t="shared" si="10"/>
        <v>0</v>
      </c>
      <c r="I51" s="671">
        <f t="shared" si="10"/>
        <v>0</v>
      </c>
      <c r="J51" s="671">
        <f t="shared" si="10"/>
        <v>0</v>
      </c>
      <c r="K51" s="671">
        <f t="shared" si="10"/>
        <v>0</v>
      </c>
      <c r="L51" s="671">
        <f t="shared" si="10"/>
        <v>0</v>
      </c>
      <c r="M51" s="671">
        <f t="shared" si="10"/>
        <v>0</v>
      </c>
      <c r="N51" s="671">
        <f t="shared" si="10"/>
        <v>0</v>
      </c>
      <c r="O51" s="671">
        <f t="shared" si="10"/>
        <v>0</v>
      </c>
      <c r="P51" s="671">
        <f>SUM(P49:P50)</f>
        <v>0</v>
      </c>
      <c r="Q51" s="671">
        <f t="shared" ref="Q51:AG51" si="11">SUM(Q49:Q50)</f>
        <v>0</v>
      </c>
      <c r="R51" s="671">
        <f t="shared" si="11"/>
        <v>0</v>
      </c>
      <c r="S51" s="671">
        <f t="shared" si="11"/>
        <v>0</v>
      </c>
      <c r="T51" s="671">
        <f t="shared" si="11"/>
        <v>0</v>
      </c>
      <c r="U51" s="671">
        <f t="shared" si="11"/>
        <v>0</v>
      </c>
      <c r="V51" s="671">
        <f t="shared" si="11"/>
        <v>0</v>
      </c>
      <c r="W51" s="671">
        <f t="shared" si="11"/>
        <v>0</v>
      </c>
      <c r="X51" s="671">
        <f t="shared" si="11"/>
        <v>0</v>
      </c>
      <c r="Y51" s="671">
        <f t="shared" si="11"/>
        <v>0</v>
      </c>
      <c r="Z51" s="671">
        <f t="shared" si="11"/>
        <v>0</v>
      </c>
      <c r="AA51" s="671">
        <f t="shared" si="11"/>
        <v>0</v>
      </c>
      <c r="AB51" s="671">
        <f t="shared" si="11"/>
        <v>0</v>
      </c>
      <c r="AC51" s="671">
        <f t="shared" si="11"/>
        <v>0</v>
      </c>
      <c r="AD51" s="671">
        <f t="shared" si="11"/>
        <v>0</v>
      </c>
      <c r="AE51" s="671">
        <f t="shared" si="11"/>
        <v>0</v>
      </c>
      <c r="AF51" s="671">
        <f t="shared" si="11"/>
        <v>0</v>
      </c>
      <c r="AG51" s="671">
        <f t="shared" si="11"/>
        <v>0</v>
      </c>
      <c r="AH51" s="671">
        <f>SUM(AH49:AH50)</f>
        <v>0</v>
      </c>
      <c r="AI51" s="671">
        <f t="shared" ref="AI51:AO51" si="12">SUM(AI49:AI50)</f>
        <v>0</v>
      </c>
      <c r="AJ51" s="671">
        <f t="shared" si="12"/>
        <v>0</v>
      </c>
      <c r="AK51" s="671">
        <f t="shared" si="12"/>
        <v>0</v>
      </c>
      <c r="AL51" s="671">
        <f t="shared" si="12"/>
        <v>0</v>
      </c>
      <c r="AM51" s="671">
        <f t="shared" si="12"/>
        <v>0</v>
      </c>
      <c r="AN51" s="671">
        <f t="shared" si="12"/>
        <v>0</v>
      </c>
      <c r="AO51" s="671">
        <f t="shared" si="12"/>
        <v>0</v>
      </c>
      <c r="AP51" s="656"/>
      <c r="AQ51" s="661">
        <f>SUM(C51:AP51)</f>
        <v>0</v>
      </c>
    </row>
    <row r="52" spans="1:43" ht="15.75">
      <c r="A52" s="533" t="s">
        <v>370</v>
      </c>
      <c r="B52" s="658" t="s">
        <v>171</v>
      </c>
      <c r="C52" s="672">
        <f>C48+C51</f>
        <v>0</v>
      </c>
      <c r="D52" s="671">
        <f t="shared" ref="D52:AO52" si="13">D48+D51</f>
        <v>0</v>
      </c>
      <c r="E52" s="671">
        <f t="shared" si="13"/>
        <v>0</v>
      </c>
      <c r="F52" s="671">
        <f t="shared" si="13"/>
        <v>0</v>
      </c>
      <c r="G52" s="671">
        <f t="shared" si="13"/>
        <v>0</v>
      </c>
      <c r="H52" s="671">
        <f t="shared" si="13"/>
        <v>0</v>
      </c>
      <c r="I52" s="671">
        <f t="shared" si="13"/>
        <v>0</v>
      </c>
      <c r="J52" s="671">
        <f t="shared" si="13"/>
        <v>0</v>
      </c>
      <c r="K52" s="671">
        <f t="shared" si="13"/>
        <v>0</v>
      </c>
      <c r="L52" s="671">
        <f t="shared" si="13"/>
        <v>0</v>
      </c>
      <c r="M52" s="671">
        <f t="shared" si="13"/>
        <v>0</v>
      </c>
      <c r="N52" s="671">
        <f t="shared" si="13"/>
        <v>0</v>
      </c>
      <c r="O52" s="671">
        <f t="shared" si="13"/>
        <v>0</v>
      </c>
      <c r="P52" s="671">
        <f t="shared" si="13"/>
        <v>0</v>
      </c>
      <c r="Q52" s="671">
        <f t="shared" si="13"/>
        <v>0</v>
      </c>
      <c r="R52" s="671">
        <f t="shared" si="13"/>
        <v>0</v>
      </c>
      <c r="S52" s="671">
        <f t="shared" si="13"/>
        <v>0</v>
      </c>
      <c r="T52" s="671">
        <f t="shared" si="13"/>
        <v>0</v>
      </c>
      <c r="U52" s="671">
        <f t="shared" si="13"/>
        <v>0</v>
      </c>
      <c r="V52" s="671">
        <f t="shared" si="13"/>
        <v>0</v>
      </c>
      <c r="W52" s="671">
        <f t="shared" si="13"/>
        <v>0</v>
      </c>
      <c r="X52" s="671">
        <f t="shared" si="13"/>
        <v>0</v>
      </c>
      <c r="Y52" s="671">
        <f t="shared" si="13"/>
        <v>0</v>
      </c>
      <c r="Z52" s="671">
        <f t="shared" si="13"/>
        <v>0</v>
      </c>
      <c r="AA52" s="671">
        <f t="shared" si="13"/>
        <v>0</v>
      </c>
      <c r="AB52" s="671">
        <f t="shared" si="13"/>
        <v>0</v>
      </c>
      <c r="AC52" s="671">
        <f t="shared" si="13"/>
        <v>0</v>
      </c>
      <c r="AD52" s="671">
        <f t="shared" si="13"/>
        <v>0</v>
      </c>
      <c r="AE52" s="671">
        <f t="shared" si="13"/>
        <v>0</v>
      </c>
      <c r="AF52" s="671">
        <f t="shared" si="13"/>
        <v>0</v>
      </c>
      <c r="AG52" s="671">
        <f t="shared" si="13"/>
        <v>0</v>
      </c>
      <c r="AH52" s="671">
        <f t="shared" si="13"/>
        <v>0</v>
      </c>
      <c r="AI52" s="671">
        <f t="shared" si="13"/>
        <v>0</v>
      </c>
      <c r="AJ52" s="671">
        <f t="shared" si="13"/>
        <v>0</v>
      </c>
      <c r="AK52" s="671">
        <f t="shared" si="13"/>
        <v>0</v>
      </c>
      <c r="AL52" s="671">
        <f t="shared" si="13"/>
        <v>0</v>
      </c>
      <c r="AM52" s="671">
        <f t="shared" si="13"/>
        <v>0</v>
      </c>
      <c r="AN52" s="671">
        <f t="shared" si="13"/>
        <v>0</v>
      </c>
      <c r="AO52" s="671">
        <f t="shared" si="13"/>
        <v>0</v>
      </c>
      <c r="AP52" s="656"/>
      <c r="AQ52" s="661">
        <f t="shared" si="3"/>
        <v>0</v>
      </c>
    </row>
    <row r="53" spans="1:43">
      <c r="A53" s="533" t="s">
        <v>482</v>
      </c>
      <c r="B53" s="69" t="s">
        <v>172</v>
      </c>
      <c r="C53" s="10"/>
      <c r="D53" s="655"/>
      <c r="E53" s="673"/>
      <c r="F53" s="673"/>
      <c r="G53" s="673"/>
      <c r="H53" s="673"/>
      <c r="I53" s="673"/>
      <c r="J53" s="673"/>
      <c r="K53" s="655"/>
      <c r="L53" s="655"/>
      <c r="M53" s="655"/>
      <c r="N53" s="655"/>
      <c r="O53" s="673"/>
      <c r="P53" s="10"/>
      <c r="Q53" s="655"/>
      <c r="R53" s="673"/>
      <c r="S53" s="673"/>
      <c r="T53" s="673"/>
      <c r="U53" s="673"/>
      <c r="V53" s="673"/>
      <c r="W53" s="673"/>
      <c r="X53" s="655"/>
      <c r="Y53" s="655"/>
      <c r="Z53" s="655"/>
      <c r="AA53" s="655"/>
      <c r="AB53" s="673"/>
      <c r="AC53" s="10"/>
      <c r="AD53" s="655"/>
      <c r="AE53" s="673"/>
      <c r="AF53" s="673"/>
      <c r="AG53" s="673"/>
      <c r="AH53" s="673"/>
      <c r="AI53" s="673"/>
      <c r="AJ53" s="673"/>
      <c r="AK53" s="655"/>
      <c r="AL53" s="655"/>
      <c r="AM53" s="655"/>
      <c r="AN53" s="655"/>
      <c r="AO53" s="673"/>
      <c r="AP53" s="11"/>
      <c r="AQ53" s="657">
        <f t="shared" si="3"/>
        <v>0</v>
      </c>
    </row>
    <row r="54" spans="1:43">
      <c r="A54" s="577" t="s">
        <v>12</v>
      </c>
      <c r="B54" s="69" t="s">
        <v>173</v>
      </c>
      <c r="C54" s="10"/>
      <c r="D54" s="655"/>
      <c r="E54" s="673"/>
      <c r="F54" s="673"/>
      <c r="G54" s="673"/>
      <c r="H54" s="673"/>
      <c r="I54" s="673"/>
      <c r="J54" s="673"/>
      <c r="K54" s="655"/>
      <c r="L54" s="655"/>
      <c r="M54" s="655"/>
      <c r="N54" s="655"/>
      <c r="O54" s="673"/>
      <c r="P54" s="10"/>
      <c r="Q54" s="655"/>
      <c r="R54" s="673"/>
      <c r="S54" s="673"/>
      <c r="T54" s="673"/>
      <c r="U54" s="673"/>
      <c r="V54" s="673"/>
      <c r="W54" s="673"/>
      <c r="X54" s="655"/>
      <c r="Y54" s="655"/>
      <c r="Z54" s="655"/>
      <c r="AA54" s="655"/>
      <c r="AB54" s="673"/>
      <c r="AC54" s="10"/>
      <c r="AD54" s="655"/>
      <c r="AE54" s="673"/>
      <c r="AF54" s="673"/>
      <c r="AG54" s="673"/>
      <c r="AH54" s="673"/>
      <c r="AI54" s="673"/>
      <c r="AJ54" s="673"/>
      <c r="AK54" s="655"/>
      <c r="AL54" s="655"/>
      <c r="AM54" s="655"/>
      <c r="AN54" s="655"/>
      <c r="AO54" s="673"/>
      <c r="AP54" s="11"/>
      <c r="AQ54" s="657">
        <f t="shared" si="3"/>
        <v>0</v>
      </c>
    </row>
    <row r="55" spans="1:43">
      <c r="A55" s="533" t="s">
        <v>483</v>
      </c>
      <c r="B55" s="69" t="s">
        <v>174</v>
      </c>
      <c r="C55" s="10"/>
      <c r="D55" s="655"/>
      <c r="E55" s="673"/>
      <c r="F55" s="673"/>
      <c r="G55" s="673"/>
      <c r="H55" s="673"/>
      <c r="I55" s="673"/>
      <c r="J55" s="673"/>
      <c r="K55" s="655"/>
      <c r="L55" s="655"/>
      <c r="M55" s="655"/>
      <c r="N55" s="655"/>
      <c r="O55" s="673"/>
      <c r="P55" s="10"/>
      <c r="Q55" s="655"/>
      <c r="R55" s="673"/>
      <c r="S55" s="673"/>
      <c r="T55" s="673"/>
      <c r="U55" s="673"/>
      <c r="V55" s="673"/>
      <c r="W55" s="673"/>
      <c r="X55" s="655"/>
      <c r="Y55" s="655"/>
      <c r="Z55" s="655"/>
      <c r="AA55" s="655"/>
      <c r="AB55" s="673"/>
      <c r="AC55" s="10"/>
      <c r="AD55" s="655"/>
      <c r="AE55" s="673"/>
      <c r="AF55" s="673"/>
      <c r="AG55" s="673"/>
      <c r="AH55" s="673"/>
      <c r="AI55" s="673"/>
      <c r="AJ55" s="673"/>
      <c r="AK55" s="655"/>
      <c r="AL55" s="655"/>
      <c r="AM55" s="655"/>
      <c r="AN55" s="655"/>
      <c r="AO55" s="673"/>
      <c r="AP55" s="11"/>
      <c r="AQ55" s="657">
        <f t="shared" si="3"/>
        <v>0</v>
      </c>
    </row>
    <row r="56" spans="1:43" ht="28.5">
      <c r="A56" s="533" t="s">
        <v>484</v>
      </c>
      <c r="B56" s="69" t="s">
        <v>175</v>
      </c>
      <c r="C56" s="655"/>
      <c r="D56" s="655"/>
      <c r="E56" s="673"/>
      <c r="F56" s="673"/>
      <c r="G56" s="673"/>
      <c r="H56" s="673"/>
      <c r="I56" s="673"/>
      <c r="J56" s="673"/>
      <c r="K56" s="655"/>
      <c r="L56" s="655"/>
      <c r="M56" s="655"/>
      <c r="N56" s="655"/>
      <c r="O56" s="673"/>
      <c r="P56" s="654"/>
      <c r="Q56" s="655"/>
      <c r="R56" s="673"/>
      <c r="S56" s="673"/>
      <c r="T56" s="673"/>
      <c r="U56" s="673"/>
      <c r="V56" s="673"/>
      <c r="W56" s="673"/>
      <c r="X56" s="655"/>
      <c r="Y56" s="655"/>
      <c r="Z56" s="655"/>
      <c r="AA56" s="655"/>
      <c r="AB56" s="673"/>
      <c r="AC56" s="654"/>
      <c r="AD56" s="655"/>
      <c r="AE56" s="673"/>
      <c r="AF56" s="673"/>
      <c r="AG56" s="673"/>
      <c r="AH56" s="673"/>
      <c r="AI56" s="673"/>
      <c r="AJ56" s="673"/>
      <c r="AK56" s="655"/>
      <c r="AL56" s="655"/>
      <c r="AM56" s="655"/>
      <c r="AN56" s="655"/>
      <c r="AO56" s="673"/>
      <c r="AP56" s="655"/>
      <c r="AQ56" s="657">
        <f t="shared" si="3"/>
        <v>0</v>
      </c>
    </row>
    <row r="57" spans="1:43">
      <c r="A57" s="533" t="s">
        <v>371</v>
      </c>
      <c r="B57" s="69" t="s">
        <v>176</v>
      </c>
      <c r="C57" s="655"/>
      <c r="D57" s="655"/>
      <c r="E57" s="673"/>
      <c r="F57" s="673"/>
      <c r="G57" s="673"/>
      <c r="H57" s="673"/>
      <c r="I57" s="673"/>
      <c r="J57" s="673"/>
      <c r="K57" s="655"/>
      <c r="L57" s="655"/>
      <c r="M57" s="655"/>
      <c r="N57" s="655"/>
      <c r="O57" s="673"/>
      <c r="P57" s="654"/>
      <c r="Q57" s="655"/>
      <c r="R57" s="673"/>
      <c r="S57" s="673"/>
      <c r="T57" s="673"/>
      <c r="U57" s="673"/>
      <c r="V57" s="673"/>
      <c r="W57" s="673"/>
      <c r="X57" s="655"/>
      <c r="Y57" s="655"/>
      <c r="Z57" s="655"/>
      <c r="AA57" s="655"/>
      <c r="AB57" s="673"/>
      <c r="AC57" s="654"/>
      <c r="AD57" s="655"/>
      <c r="AE57" s="673"/>
      <c r="AF57" s="673"/>
      <c r="AG57" s="673"/>
      <c r="AH57" s="673"/>
      <c r="AI57" s="673"/>
      <c r="AJ57" s="673"/>
      <c r="AK57" s="655"/>
      <c r="AL57" s="655"/>
      <c r="AM57" s="655"/>
      <c r="AN57" s="655"/>
      <c r="AO57" s="673"/>
      <c r="AP57" s="655"/>
      <c r="AQ57" s="657">
        <f>SUM(C57:AP57)</f>
        <v>0</v>
      </c>
    </row>
    <row r="58" spans="1:43" ht="28.5">
      <c r="A58" s="533" t="s">
        <v>382</v>
      </c>
      <c r="B58" s="69" t="s">
        <v>177</v>
      </c>
      <c r="C58" s="10"/>
      <c r="D58" s="655"/>
      <c r="E58" s="673"/>
      <c r="F58" s="673"/>
      <c r="G58" s="673"/>
      <c r="H58" s="673"/>
      <c r="I58" s="673"/>
      <c r="J58" s="673"/>
      <c r="K58" s="655"/>
      <c r="L58" s="655"/>
      <c r="M58" s="655"/>
      <c r="N58" s="655"/>
      <c r="O58" s="673"/>
      <c r="P58" s="10"/>
      <c r="Q58" s="655"/>
      <c r="R58" s="673"/>
      <c r="S58" s="673"/>
      <c r="T58" s="673"/>
      <c r="U58" s="673"/>
      <c r="V58" s="673"/>
      <c r="W58" s="673"/>
      <c r="X58" s="655"/>
      <c r="Y58" s="655"/>
      <c r="Z58" s="655"/>
      <c r="AA58" s="655"/>
      <c r="AB58" s="673"/>
      <c r="AC58" s="10"/>
      <c r="AD58" s="655"/>
      <c r="AE58" s="673"/>
      <c r="AF58" s="673"/>
      <c r="AG58" s="673"/>
      <c r="AH58" s="673"/>
      <c r="AI58" s="673"/>
      <c r="AJ58" s="673"/>
      <c r="AK58" s="655"/>
      <c r="AL58" s="655"/>
      <c r="AM58" s="655"/>
      <c r="AN58" s="655"/>
      <c r="AO58" s="673"/>
      <c r="AP58" s="11"/>
      <c r="AQ58" s="657">
        <f t="shared" si="3"/>
        <v>0</v>
      </c>
    </row>
    <row r="59" spans="1:43">
      <c r="A59" s="533" t="s">
        <v>485</v>
      </c>
      <c r="B59" s="69" t="s">
        <v>178</v>
      </c>
      <c r="C59" s="10"/>
      <c r="D59" s="655"/>
      <c r="E59" s="673"/>
      <c r="F59" s="673"/>
      <c r="G59" s="673"/>
      <c r="H59" s="673"/>
      <c r="I59" s="673"/>
      <c r="J59" s="673"/>
      <c r="K59" s="655"/>
      <c r="L59" s="655"/>
      <c r="M59" s="655"/>
      <c r="N59" s="655"/>
      <c r="O59" s="673"/>
      <c r="P59" s="10"/>
      <c r="Q59" s="655"/>
      <c r="R59" s="673"/>
      <c r="S59" s="673"/>
      <c r="T59" s="673"/>
      <c r="U59" s="673"/>
      <c r="V59" s="673"/>
      <c r="W59" s="673"/>
      <c r="X59" s="655"/>
      <c r="Y59" s="655"/>
      <c r="Z59" s="655"/>
      <c r="AA59" s="655"/>
      <c r="AB59" s="673"/>
      <c r="AC59" s="10"/>
      <c r="AD59" s="655"/>
      <c r="AE59" s="673"/>
      <c r="AF59" s="673"/>
      <c r="AG59" s="673"/>
      <c r="AH59" s="673"/>
      <c r="AI59" s="673"/>
      <c r="AJ59" s="673"/>
      <c r="AK59" s="655"/>
      <c r="AL59" s="655"/>
      <c r="AM59" s="655"/>
      <c r="AN59" s="655"/>
      <c r="AO59" s="673"/>
      <c r="AP59" s="11"/>
      <c r="AQ59" s="657">
        <f t="shared" si="3"/>
        <v>0</v>
      </c>
    </row>
    <row r="60" spans="1:43">
      <c r="A60" s="533" t="s">
        <v>486</v>
      </c>
      <c r="B60" s="69" t="s">
        <v>179</v>
      </c>
      <c r="C60" s="10"/>
      <c r="D60" s="655"/>
      <c r="E60" s="673"/>
      <c r="F60" s="673"/>
      <c r="G60" s="673"/>
      <c r="H60" s="673"/>
      <c r="I60" s="673"/>
      <c r="J60" s="673"/>
      <c r="K60" s="655"/>
      <c r="L60" s="655"/>
      <c r="M60" s="655"/>
      <c r="N60" s="655"/>
      <c r="O60" s="673"/>
      <c r="P60" s="10"/>
      <c r="Q60" s="655"/>
      <c r="R60" s="673"/>
      <c r="S60" s="673"/>
      <c r="T60" s="673"/>
      <c r="U60" s="673"/>
      <c r="V60" s="673"/>
      <c r="W60" s="673"/>
      <c r="X60" s="655"/>
      <c r="Y60" s="655"/>
      <c r="Z60" s="655"/>
      <c r="AA60" s="655"/>
      <c r="AB60" s="673"/>
      <c r="AC60" s="10"/>
      <c r="AD60" s="655"/>
      <c r="AE60" s="673"/>
      <c r="AF60" s="673"/>
      <c r="AG60" s="673"/>
      <c r="AH60" s="673"/>
      <c r="AI60" s="673"/>
      <c r="AJ60" s="673"/>
      <c r="AK60" s="655"/>
      <c r="AL60" s="655"/>
      <c r="AM60" s="655"/>
      <c r="AN60" s="655"/>
      <c r="AO60" s="673"/>
      <c r="AP60" s="11"/>
      <c r="AQ60" s="657">
        <f t="shared" si="3"/>
        <v>0</v>
      </c>
    </row>
    <row r="61" spans="1:43">
      <c r="A61" s="533" t="s">
        <v>356</v>
      </c>
      <c r="B61" s="69" t="s">
        <v>297</v>
      </c>
      <c r="C61" s="10"/>
      <c r="D61" s="655"/>
      <c r="E61" s="673"/>
      <c r="F61" s="673"/>
      <c r="G61" s="673"/>
      <c r="H61" s="673"/>
      <c r="I61" s="673"/>
      <c r="J61" s="673"/>
      <c r="K61" s="655"/>
      <c r="L61" s="655"/>
      <c r="M61" s="655"/>
      <c r="N61" s="655"/>
      <c r="O61" s="673"/>
      <c r="P61" s="10"/>
      <c r="Q61" s="655"/>
      <c r="R61" s="673"/>
      <c r="S61" s="673"/>
      <c r="T61" s="673"/>
      <c r="U61" s="673"/>
      <c r="V61" s="673"/>
      <c r="W61" s="673"/>
      <c r="X61" s="655"/>
      <c r="Y61" s="655"/>
      <c r="Z61" s="655"/>
      <c r="AA61" s="655"/>
      <c r="AB61" s="673"/>
      <c r="AC61" s="10"/>
      <c r="AD61" s="655"/>
      <c r="AE61" s="673"/>
      <c r="AF61" s="673"/>
      <c r="AG61" s="673"/>
      <c r="AH61" s="673"/>
      <c r="AI61" s="673"/>
      <c r="AJ61" s="673"/>
      <c r="AK61" s="655"/>
      <c r="AL61" s="655"/>
      <c r="AM61" s="655"/>
      <c r="AN61" s="655"/>
      <c r="AO61" s="673"/>
      <c r="AP61" s="11"/>
      <c r="AQ61" s="657">
        <f t="shared" si="3"/>
        <v>0</v>
      </c>
    </row>
    <row r="62" spans="1:43" ht="15.75">
      <c r="A62" s="533"/>
      <c r="B62" s="73" t="s">
        <v>487</v>
      </c>
      <c r="C62" s="485">
        <f>SUM(C53:C61)</f>
        <v>0</v>
      </c>
      <c r="D62" s="485">
        <f>SUM(D53:D61)</f>
        <v>0</v>
      </c>
      <c r="E62" s="72"/>
      <c r="F62" s="72"/>
      <c r="G62" s="72"/>
      <c r="H62" s="72"/>
      <c r="I62" s="72"/>
      <c r="J62" s="72"/>
      <c r="K62" s="485">
        <f>SUM(K53:K61)</f>
        <v>0</v>
      </c>
      <c r="L62" s="485">
        <f>SUM(L53:L61)</f>
        <v>0</v>
      </c>
      <c r="M62" s="485">
        <f>SUM(M53:M61)</f>
        <v>0</v>
      </c>
      <c r="N62" s="485">
        <f>SUM(N53:N61)</f>
        <v>0</v>
      </c>
      <c r="O62" s="72"/>
      <c r="P62" s="485">
        <f>SUM(P53:P61)</f>
        <v>0</v>
      </c>
      <c r="Q62" s="485">
        <f>SUM(Q53:Q61)</f>
        <v>0</v>
      </c>
      <c r="R62" s="72"/>
      <c r="S62" s="72"/>
      <c r="T62" s="72"/>
      <c r="U62" s="72"/>
      <c r="V62" s="72"/>
      <c r="W62" s="72"/>
      <c r="X62" s="485">
        <f>SUM(X53:X61)</f>
        <v>0</v>
      </c>
      <c r="Y62" s="485">
        <f>SUM(Y53:Y61)</f>
        <v>0</v>
      </c>
      <c r="Z62" s="485">
        <f>SUM(Z53:Z61)</f>
        <v>0</v>
      </c>
      <c r="AA62" s="485">
        <f>SUM(AA53:AA61)</f>
        <v>0</v>
      </c>
      <c r="AB62" s="72"/>
      <c r="AC62" s="485">
        <f>SUM(AC53:AC61)</f>
        <v>0</v>
      </c>
      <c r="AD62" s="485">
        <f>SUM(AD53:AD61)</f>
        <v>0</v>
      </c>
      <c r="AE62" s="72"/>
      <c r="AF62" s="72"/>
      <c r="AG62" s="72"/>
      <c r="AH62" s="72"/>
      <c r="AI62" s="72"/>
      <c r="AJ62" s="72"/>
      <c r="AK62" s="485">
        <f>SUM(AK53:AK61)</f>
        <v>0</v>
      </c>
      <c r="AL62" s="485">
        <f>SUM(AL53:AL61)</f>
        <v>0</v>
      </c>
      <c r="AM62" s="485">
        <f>SUM(AM53:AM61)</f>
        <v>0</v>
      </c>
      <c r="AN62" s="485">
        <f>SUM(AN53:AN61)</f>
        <v>0</v>
      </c>
      <c r="AO62" s="72"/>
      <c r="AP62" s="485">
        <f>SUM(AP53:AP61)</f>
        <v>0</v>
      </c>
      <c r="AQ62" s="674">
        <f t="shared" si="3"/>
        <v>0</v>
      </c>
    </row>
    <row r="63" spans="1:43">
      <c r="A63" s="533" t="s">
        <v>488</v>
      </c>
      <c r="B63" s="669" t="s">
        <v>319</v>
      </c>
      <c r="C63" s="654"/>
      <c r="D63" s="655"/>
      <c r="E63" s="673"/>
      <c r="F63" s="673"/>
      <c r="G63" s="673"/>
      <c r="H63" s="673"/>
      <c r="I63" s="673"/>
      <c r="J63" s="673"/>
      <c r="K63" s="655"/>
      <c r="L63" s="655"/>
      <c r="M63" s="655"/>
      <c r="N63" s="655"/>
      <c r="O63" s="673"/>
      <c r="P63" s="654"/>
      <c r="Q63" s="655"/>
      <c r="R63" s="673"/>
      <c r="S63" s="673"/>
      <c r="T63" s="673"/>
      <c r="U63" s="673"/>
      <c r="V63" s="673"/>
      <c r="W63" s="673"/>
      <c r="X63" s="655"/>
      <c r="Y63" s="655"/>
      <c r="Z63" s="655"/>
      <c r="AA63" s="655"/>
      <c r="AB63" s="673"/>
      <c r="AC63" s="654"/>
      <c r="AD63" s="655"/>
      <c r="AE63" s="673"/>
      <c r="AF63" s="673"/>
      <c r="AG63" s="673"/>
      <c r="AH63" s="673"/>
      <c r="AI63" s="673"/>
      <c r="AJ63" s="673"/>
      <c r="AK63" s="655"/>
      <c r="AL63" s="655"/>
      <c r="AM63" s="655"/>
      <c r="AN63" s="655"/>
      <c r="AO63" s="673"/>
      <c r="AP63" s="539"/>
      <c r="AQ63" s="657">
        <f t="shared" ref="AQ63:AQ64" si="14">SUM(C63:AP63)</f>
        <v>0</v>
      </c>
    </row>
    <row r="64" spans="1:43">
      <c r="A64" s="533" t="s">
        <v>489</v>
      </c>
      <c r="B64" s="669" t="s">
        <v>320</v>
      </c>
      <c r="C64" s="654"/>
      <c r="D64" s="655"/>
      <c r="E64" s="673"/>
      <c r="F64" s="673"/>
      <c r="G64" s="673"/>
      <c r="H64" s="673"/>
      <c r="I64" s="673"/>
      <c r="J64" s="673"/>
      <c r="K64" s="655"/>
      <c r="L64" s="655"/>
      <c r="M64" s="655"/>
      <c r="N64" s="655"/>
      <c r="O64" s="673"/>
      <c r="P64" s="654"/>
      <c r="Q64" s="655"/>
      <c r="R64" s="673"/>
      <c r="S64" s="673"/>
      <c r="T64" s="673"/>
      <c r="U64" s="673"/>
      <c r="V64" s="673"/>
      <c r="W64" s="673"/>
      <c r="X64" s="655"/>
      <c r="Y64" s="655"/>
      <c r="Z64" s="655"/>
      <c r="AA64" s="655"/>
      <c r="AB64" s="673"/>
      <c r="AC64" s="654"/>
      <c r="AD64" s="655"/>
      <c r="AE64" s="673"/>
      <c r="AF64" s="673"/>
      <c r="AG64" s="673"/>
      <c r="AH64" s="673"/>
      <c r="AI64" s="673"/>
      <c r="AJ64" s="673"/>
      <c r="AK64" s="655"/>
      <c r="AL64" s="655"/>
      <c r="AM64" s="655"/>
      <c r="AN64" s="655"/>
      <c r="AO64" s="673"/>
      <c r="AP64" s="539"/>
      <c r="AQ64" s="657">
        <f t="shared" si="14"/>
        <v>0</v>
      </c>
    </row>
    <row r="65" spans="1:43" ht="15.75">
      <c r="A65" s="533"/>
      <c r="B65" s="73" t="s">
        <v>490</v>
      </c>
      <c r="C65" s="668">
        <f>SUM(C63:C64)</f>
        <v>0</v>
      </c>
      <c r="D65" s="671">
        <f t="shared" ref="D65:N65" si="15">SUM(D63:D64)</f>
        <v>0</v>
      </c>
      <c r="E65" s="671"/>
      <c r="F65" s="671"/>
      <c r="G65" s="671"/>
      <c r="H65" s="671"/>
      <c r="I65" s="671"/>
      <c r="J65" s="671"/>
      <c r="K65" s="671">
        <f t="shared" si="15"/>
        <v>0</v>
      </c>
      <c r="L65" s="671">
        <f t="shared" si="15"/>
        <v>0</v>
      </c>
      <c r="M65" s="671">
        <f t="shared" si="15"/>
        <v>0</v>
      </c>
      <c r="N65" s="671">
        <f t="shared" si="15"/>
        <v>0</v>
      </c>
      <c r="O65" s="671"/>
      <c r="P65" s="668">
        <f>SUM(P63:P64)</f>
        <v>0</v>
      </c>
      <c r="Q65" s="671">
        <f t="shared" ref="Q65" si="16">SUM(Q63:Q64)</f>
        <v>0</v>
      </c>
      <c r="R65" s="671"/>
      <c r="S65" s="671"/>
      <c r="T65" s="671"/>
      <c r="U65" s="671"/>
      <c r="V65" s="671"/>
      <c r="W65" s="671"/>
      <c r="X65" s="671">
        <f t="shared" ref="X65:AA65" si="17">SUM(X63:X64)</f>
        <v>0</v>
      </c>
      <c r="Y65" s="671">
        <f t="shared" si="17"/>
        <v>0</v>
      </c>
      <c r="Z65" s="671">
        <f t="shared" si="17"/>
        <v>0</v>
      </c>
      <c r="AA65" s="671">
        <f t="shared" si="17"/>
        <v>0</v>
      </c>
      <c r="AB65" s="671"/>
      <c r="AC65" s="668">
        <f>SUM(AC63:AC64)</f>
        <v>0</v>
      </c>
      <c r="AD65" s="671">
        <f t="shared" ref="AD65" si="18">SUM(AD63:AD64)</f>
        <v>0</v>
      </c>
      <c r="AE65" s="671"/>
      <c r="AF65" s="671"/>
      <c r="AG65" s="671"/>
      <c r="AH65" s="671"/>
      <c r="AI65" s="671"/>
      <c r="AJ65" s="671"/>
      <c r="AK65" s="671">
        <f t="shared" ref="AK65:AN65" si="19">SUM(AK63:AK64)</f>
        <v>0</v>
      </c>
      <c r="AL65" s="671">
        <f t="shared" si="19"/>
        <v>0</v>
      </c>
      <c r="AM65" s="671">
        <f t="shared" si="19"/>
        <v>0</v>
      </c>
      <c r="AN65" s="671">
        <f t="shared" si="19"/>
        <v>0</v>
      </c>
      <c r="AO65" s="671"/>
      <c r="AP65" s="675">
        <f t="shared" ref="AP65" si="20">SUM(AP63:AP64)</f>
        <v>0</v>
      </c>
      <c r="AQ65" s="661">
        <f>SUM(C65:AP65)</f>
        <v>0</v>
      </c>
    </row>
    <row r="66" spans="1:43">
      <c r="A66" s="533" t="s">
        <v>474</v>
      </c>
      <c r="B66" s="669" t="s">
        <v>321</v>
      </c>
      <c r="C66" s="654"/>
      <c r="D66" s="655"/>
      <c r="E66" s="673"/>
      <c r="F66" s="673"/>
      <c r="G66" s="673"/>
      <c r="H66" s="673"/>
      <c r="I66" s="673"/>
      <c r="J66" s="673"/>
      <c r="K66" s="655"/>
      <c r="L66" s="655"/>
      <c r="M66" s="655"/>
      <c r="N66" s="655"/>
      <c r="O66" s="673"/>
      <c r="P66" s="654"/>
      <c r="Q66" s="655"/>
      <c r="R66" s="673"/>
      <c r="S66" s="673"/>
      <c r="T66" s="673"/>
      <c r="U66" s="673"/>
      <c r="V66" s="673"/>
      <c r="W66" s="673"/>
      <c r="X66" s="655"/>
      <c r="Y66" s="655"/>
      <c r="Z66" s="655"/>
      <c r="AA66" s="655"/>
      <c r="AB66" s="673"/>
      <c r="AC66" s="654"/>
      <c r="AD66" s="655"/>
      <c r="AE66" s="673"/>
      <c r="AF66" s="673"/>
      <c r="AG66" s="673"/>
      <c r="AH66" s="673"/>
      <c r="AI66" s="673"/>
      <c r="AJ66" s="673"/>
      <c r="AK66" s="655"/>
      <c r="AL66" s="655"/>
      <c r="AM66" s="655"/>
      <c r="AN66" s="655"/>
      <c r="AO66" s="673"/>
      <c r="AP66" s="539"/>
      <c r="AQ66" s="657">
        <f>SUM(C66:AP66)</f>
        <v>0</v>
      </c>
    </row>
    <row r="67" spans="1:43">
      <c r="A67" s="533"/>
      <c r="B67" s="669" t="s">
        <v>322</v>
      </c>
      <c r="C67" s="676"/>
      <c r="D67" s="677"/>
      <c r="E67" s="678"/>
      <c r="F67" s="678"/>
      <c r="G67" s="678"/>
      <c r="H67" s="678"/>
      <c r="I67" s="678"/>
      <c r="J67" s="678"/>
      <c r="K67" s="677"/>
      <c r="L67" s="677"/>
      <c r="M67" s="677"/>
      <c r="N67" s="677"/>
      <c r="O67" s="678"/>
      <c r="P67" s="676"/>
      <c r="Q67" s="677"/>
      <c r="R67" s="678"/>
      <c r="S67" s="678"/>
      <c r="T67" s="678"/>
      <c r="U67" s="678"/>
      <c r="V67" s="678"/>
      <c r="W67" s="678"/>
      <c r="X67" s="677"/>
      <c r="Y67" s="677"/>
      <c r="Z67" s="677"/>
      <c r="AA67" s="677"/>
      <c r="AB67" s="678"/>
      <c r="AC67" s="676"/>
      <c r="AD67" s="677"/>
      <c r="AE67" s="678"/>
      <c r="AF67" s="678"/>
      <c r="AG67" s="678"/>
      <c r="AH67" s="678"/>
      <c r="AI67" s="678"/>
      <c r="AJ67" s="678"/>
      <c r="AK67" s="677"/>
      <c r="AL67" s="677"/>
      <c r="AM67" s="677"/>
      <c r="AN67" s="677"/>
      <c r="AO67" s="678"/>
      <c r="AP67" s="679"/>
      <c r="AQ67" s="657">
        <f>SUM(C67:AP67)</f>
        <v>0</v>
      </c>
    </row>
    <row r="68" spans="1:43" ht="30">
      <c r="A68" s="533"/>
      <c r="B68" s="73" t="s">
        <v>346</v>
      </c>
      <c r="C68" s="485">
        <f>SUM(C66:C67)</f>
        <v>0</v>
      </c>
      <c r="D68" s="534">
        <f t="shared" ref="D68:N68" si="21">SUM(D66:D67)</f>
        <v>0</v>
      </c>
      <c r="E68" s="680"/>
      <c r="F68" s="680"/>
      <c r="G68" s="680"/>
      <c r="H68" s="680"/>
      <c r="I68" s="680"/>
      <c r="J68" s="680"/>
      <c r="K68" s="671">
        <f t="shared" si="21"/>
        <v>0</v>
      </c>
      <c r="L68" s="671">
        <f t="shared" si="21"/>
        <v>0</v>
      </c>
      <c r="M68" s="671">
        <f t="shared" si="21"/>
        <v>0</v>
      </c>
      <c r="N68" s="671">
        <f t="shared" si="21"/>
        <v>0</v>
      </c>
      <c r="O68" s="671"/>
      <c r="P68" s="668">
        <f>SUM(P66:P67)</f>
        <v>0</v>
      </c>
      <c r="Q68" s="671">
        <f t="shared" ref="Q68" si="22">SUM(Q66:Q67)</f>
        <v>0</v>
      </c>
      <c r="R68" s="671"/>
      <c r="S68" s="671"/>
      <c r="T68" s="671"/>
      <c r="U68" s="671"/>
      <c r="V68" s="671"/>
      <c r="W68" s="671"/>
      <c r="X68" s="671">
        <f t="shared" ref="X68:AA68" si="23">SUM(X66:X67)</f>
        <v>0</v>
      </c>
      <c r="Y68" s="671">
        <f t="shared" si="23"/>
        <v>0</v>
      </c>
      <c r="Z68" s="671">
        <f t="shared" si="23"/>
        <v>0</v>
      </c>
      <c r="AA68" s="671">
        <f t="shared" si="23"/>
        <v>0</v>
      </c>
      <c r="AB68" s="671"/>
      <c r="AC68" s="668">
        <f>SUM(AC66:AC67)</f>
        <v>0</v>
      </c>
      <c r="AD68" s="671">
        <f t="shared" ref="AD68" si="24">SUM(AD66:AD67)</f>
        <v>0</v>
      </c>
      <c r="AE68" s="671"/>
      <c r="AF68" s="671"/>
      <c r="AG68" s="671"/>
      <c r="AH68" s="671"/>
      <c r="AI68" s="671"/>
      <c r="AJ68" s="671"/>
      <c r="AK68" s="671">
        <f t="shared" ref="AK68:AN68" si="25">SUM(AK66:AK67)</f>
        <v>0</v>
      </c>
      <c r="AL68" s="671">
        <f t="shared" si="25"/>
        <v>0</v>
      </c>
      <c r="AM68" s="671">
        <f t="shared" si="25"/>
        <v>0</v>
      </c>
      <c r="AN68" s="671">
        <f t="shared" si="25"/>
        <v>0</v>
      </c>
      <c r="AO68" s="671"/>
      <c r="AP68" s="675">
        <f t="shared" ref="AP68" si="26">SUM(AP66:AP67)</f>
        <v>0</v>
      </c>
      <c r="AQ68" s="661">
        <f>SUM(C68:AP68)</f>
        <v>0</v>
      </c>
    </row>
    <row r="69" spans="1:43">
      <c r="A69" s="533"/>
      <c r="B69" s="778" t="s">
        <v>10</v>
      </c>
      <c r="C69" s="779"/>
      <c r="D69" s="779"/>
      <c r="E69" s="779"/>
      <c r="F69" s="779"/>
      <c r="G69" s="779"/>
      <c r="H69" s="779"/>
      <c r="I69" s="779"/>
      <c r="J69" s="779"/>
      <c r="K69" s="779"/>
      <c r="L69" s="779"/>
      <c r="M69" s="779"/>
      <c r="N69" s="779"/>
      <c r="O69" s="779"/>
      <c r="P69" s="779"/>
      <c r="Q69" s="779"/>
      <c r="R69" s="779"/>
      <c r="S69" s="779"/>
      <c r="T69" s="779"/>
      <c r="U69" s="779"/>
      <c r="V69" s="779"/>
      <c r="W69" s="779"/>
      <c r="X69" s="779"/>
      <c r="Y69" s="779"/>
      <c r="Z69" s="779"/>
      <c r="AA69" s="779"/>
      <c r="AB69" s="779"/>
      <c r="AC69" s="779"/>
      <c r="AD69" s="779"/>
      <c r="AE69" s="779"/>
      <c r="AF69" s="779"/>
      <c r="AG69" s="779"/>
      <c r="AH69" s="779"/>
      <c r="AI69" s="779"/>
      <c r="AJ69" s="779"/>
      <c r="AK69" s="779"/>
      <c r="AL69" s="779"/>
      <c r="AM69" s="779"/>
      <c r="AN69" s="779"/>
      <c r="AO69" s="779"/>
      <c r="AP69" s="779"/>
      <c r="AQ69" s="780"/>
    </row>
    <row r="70" spans="1:43">
      <c r="A70" s="533" t="s">
        <v>375</v>
      </c>
      <c r="B70" s="712" t="s">
        <v>11</v>
      </c>
      <c r="C70" s="713"/>
      <c r="D70" s="713"/>
      <c r="E70" s="713"/>
      <c r="F70" s="713"/>
      <c r="G70" s="713"/>
      <c r="H70" s="713"/>
      <c r="I70" s="713"/>
      <c r="J70" s="713"/>
      <c r="K70" s="713"/>
      <c r="L70" s="713"/>
      <c r="M70" s="713"/>
      <c r="N70" s="713"/>
      <c r="O70" s="713"/>
      <c r="P70" s="713"/>
      <c r="Q70" s="713"/>
      <c r="R70" s="713"/>
      <c r="S70" s="713"/>
      <c r="T70" s="713"/>
      <c r="U70" s="713"/>
      <c r="V70" s="713"/>
      <c r="W70" s="713"/>
      <c r="X70" s="713"/>
      <c r="Y70" s="713"/>
      <c r="Z70" s="713"/>
      <c r="AA70" s="713"/>
      <c r="AB70" s="713"/>
      <c r="AC70" s="713"/>
      <c r="AD70" s="713"/>
      <c r="AE70" s="713"/>
      <c r="AF70" s="713"/>
      <c r="AG70" s="713"/>
      <c r="AH70" s="713"/>
      <c r="AI70" s="713"/>
      <c r="AJ70" s="713"/>
      <c r="AK70" s="713"/>
      <c r="AL70" s="713"/>
      <c r="AM70" s="713"/>
      <c r="AN70" s="713"/>
      <c r="AO70" s="713"/>
      <c r="AP70" s="713"/>
      <c r="AQ70" s="714"/>
    </row>
    <row r="71" spans="1:43" ht="28.5">
      <c r="A71" s="533" t="s">
        <v>494</v>
      </c>
      <c r="B71" s="67" t="s">
        <v>347</v>
      </c>
      <c r="C71" s="68"/>
      <c r="D71" s="23"/>
      <c r="E71" s="681"/>
      <c r="F71" s="681"/>
      <c r="G71" s="681"/>
      <c r="H71" s="681"/>
      <c r="I71" s="681"/>
      <c r="J71" s="681"/>
      <c r="K71" s="23"/>
      <c r="L71" s="23"/>
      <c r="M71" s="23"/>
      <c r="N71" s="23"/>
      <c r="O71" s="682"/>
      <c r="P71" s="683"/>
      <c r="Q71" s="23"/>
      <c r="R71" s="681"/>
      <c r="S71" s="681"/>
      <c r="T71" s="681"/>
      <c r="U71" s="681"/>
      <c r="V71" s="681"/>
      <c r="W71" s="681"/>
      <c r="X71" s="23"/>
      <c r="Y71" s="23"/>
      <c r="Z71" s="23"/>
      <c r="AA71" s="23"/>
      <c r="AB71" s="681"/>
      <c r="AC71" s="683"/>
      <c r="AD71" s="23"/>
      <c r="AE71" s="681"/>
      <c r="AF71" s="681"/>
      <c r="AG71" s="681"/>
      <c r="AH71" s="681"/>
      <c r="AI71" s="681"/>
      <c r="AJ71" s="681"/>
      <c r="AK71" s="23"/>
      <c r="AL71" s="23"/>
      <c r="AM71" s="23"/>
      <c r="AN71" s="23"/>
      <c r="AO71" s="681"/>
      <c r="AP71" s="11"/>
      <c r="AQ71" s="657">
        <f>SUM(C71:AP71)</f>
        <v>0</v>
      </c>
    </row>
    <row r="72" spans="1:43">
      <c r="A72" s="533" t="s">
        <v>376</v>
      </c>
      <c r="B72" s="67" t="s">
        <v>348</v>
      </c>
      <c r="C72" s="68"/>
      <c r="D72" s="23"/>
      <c r="E72" s="681"/>
      <c r="F72" s="681"/>
      <c r="G72" s="681"/>
      <c r="H72" s="681"/>
      <c r="I72" s="681"/>
      <c r="J72" s="681"/>
      <c r="K72" s="23"/>
      <c r="L72" s="23"/>
      <c r="M72" s="23"/>
      <c r="N72" s="23"/>
      <c r="O72" s="682"/>
      <c r="P72" s="683"/>
      <c r="Q72" s="23"/>
      <c r="R72" s="681"/>
      <c r="S72" s="681"/>
      <c r="T72" s="681"/>
      <c r="U72" s="681"/>
      <c r="V72" s="681"/>
      <c r="W72" s="681"/>
      <c r="X72" s="23"/>
      <c r="Y72" s="23"/>
      <c r="Z72" s="23"/>
      <c r="AA72" s="23"/>
      <c r="AB72" s="681"/>
      <c r="AC72" s="683"/>
      <c r="AD72" s="23"/>
      <c r="AE72" s="681"/>
      <c r="AF72" s="681"/>
      <c r="AG72" s="681"/>
      <c r="AH72" s="681"/>
      <c r="AI72" s="681"/>
      <c r="AJ72" s="681"/>
      <c r="AK72" s="23"/>
      <c r="AL72" s="23"/>
      <c r="AM72" s="23"/>
      <c r="AN72" s="23"/>
      <c r="AO72" s="681"/>
      <c r="AP72" s="11"/>
      <c r="AQ72" s="657">
        <f>SUM(C72:AP72)</f>
        <v>0</v>
      </c>
    </row>
    <row r="73" spans="1:43">
      <c r="A73" s="533" t="s">
        <v>495</v>
      </c>
      <c r="B73" s="669" t="s">
        <v>349</v>
      </c>
      <c r="C73" s="670"/>
      <c r="D73" s="632"/>
      <c r="E73" s="673"/>
      <c r="F73" s="673"/>
      <c r="G73" s="673"/>
      <c r="H73" s="673"/>
      <c r="I73" s="673"/>
      <c r="J73" s="673"/>
      <c r="K73" s="632"/>
      <c r="L73" s="632"/>
      <c r="M73" s="632"/>
      <c r="N73" s="632"/>
      <c r="O73" s="673"/>
      <c r="P73" s="670"/>
      <c r="Q73" s="632"/>
      <c r="R73" s="673"/>
      <c r="S73" s="673"/>
      <c r="T73" s="673"/>
      <c r="U73" s="673"/>
      <c r="V73" s="673"/>
      <c r="W73" s="673"/>
      <c r="X73" s="632"/>
      <c r="Y73" s="632"/>
      <c r="Z73" s="632"/>
      <c r="AA73" s="632"/>
      <c r="AB73" s="673"/>
      <c r="AC73" s="670"/>
      <c r="AD73" s="632"/>
      <c r="AE73" s="673"/>
      <c r="AF73" s="673"/>
      <c r="AG73" s="673"/>
      <c r="AH73" s="673"/>
      <c r="AI73" s="673"/>
      <c r="AJ73" s="673"/>
      <c r="AK73" s="632"/>
      <c r="AL73" s="632"/>
      <c r="AM73" s="632"/>
      <c r="AN73" s="632"/>
      <c r="AO73" s="673"/>
      <c r="AP73" s="684"/>
      <c r="AQ73" s="657">
        <f>SUM(C73:AP73)</f>
        <v>0</v>
      </c>
    </row>
    <row r="74" spans="1:43">
      <c r="A74" s="13" t="s">
        <v>496</v>
      </c>
      <c r="B74" s="669" t="s">
        <v>350</v>
      </c>
      <c r="C74" s="670"/>
      <c r="D74" s="632"/>
      <c r="E74" s="673"/>
      <c r="F74" s="673"/>
      <c r="G74" s="673"/>
      <c r="H74" s="673"/>
      <c r="I74" s="673"/>
      <c r="J74" s="673"/>
      <c r="K74" s="632"/>
      <c r="L74" s="632"/>
      <c r="M74" s="632"/>
      <c r="N74" s="632"/>
      <c r="O74" s="673"/>
      <c r="P74" s="670"/>
      <c r="Q74" s="632"/>
      <c r="R74" s="673"/>
      <c r="S74" s="673"/>
      <c r="T74" s="673"/>
      <c r="U74" s="673"/>
      <c r="V74" s="673"/>
      <c r="W74" s="673"/>
      <c r="X74" s="632"/>
      <c r="Y74" s="632"/>
      <c r="Z74" s="632"/>
      <c r="AA74" s="632"/>
      <c r="AB74" s="673"/>
      <c r="AC74" s="670"/>
      <c r="AD74" s="632"/>
      <c r="AE74" s="673"/>
      <c r="AF74" s="673"/>
      <c r="AG74" s="673"/>
      <c r="AH74" s="673"/>
      <c r="AI74" s="673"/>
      <c r="AJ74" s="673"/>
      <c r="AK74" s="632"/>
      <c r="AL74" s="632"/>
      <c r="AM74" s="632"/>
      <c r="AN74" s="632"/>
      <c r="AO74" s="673"/>
      <c r="AP74" s="684"/>
      <c r="AQ74" s="657">
        <f>SUM(C74:AP74)</f>
        <v>0</v>
      </c>
    </row>
    <row r="75" spans="1:43" ht="30.75" thickBot="1">
      <c r="A75" s="533"/>
      <c r="B75" s="73" t="s">
        <v>523</v>
      </c>
      <c r="C75" s="685">
        <f>SUM(C73:C74)</f>
        <v>0</v>
      </c>
      <c r="D75" s="685">
        <f>SUM(D73:D74)</f>
        <v>0</v>
      </c>
      <c r="E75" s="686"/>
      <c r="F75" s="686"/>
      <c r="G75" s="686"/>
      <c r="H75" s="686"/>
      <c r="I75" s="686"/>
      <c r="J75" s="686"/>
      <c r="K75" s="685">
        <f>SUM(K73:K74)</f>
        <v>0</v>
      </c>
      <c r="L75" s="685">
        <f t="shared" ref="L75:N75" si="27">SUM(L73:L74)</f>
        <v>0</v>
      </c>
      <c r="M75" s="685">
        <f t="shared" si="27"/>
        <v>0</v>
      </c>
      <c r="N75" s="685">
        <f t="shared" si="27"/>
        <v>0</v>
      </c>
      <c r="O75" s="686"/>
      <c r="P75" s="685">
        <f>SUM(P73:P74)</f>
        <v>0</v>
      </c>
      <c r="Q75" s="685">
        <f>SUM(Q73:Q74)</f>
        <v>0</v>
      </c>
      <c r="R75" s="686"/>
      <c r="S75" s="686"/>
      <c r="T75" s="686"/>
      <c r="U75" s="686"/>
      <c r="V75" s="686"/>
      <c r="W75" s="686"/>
      <c r="X75" s="685">
        <f t="shared" ref="X75:AA75" si="28">SUM(X73:X74)</f>
        <v>0</v>
      </c>
      <c r="Y75" s="685">
        <f t="shared" si="28"/>
        <v>0</v>
      </c>
      <c r="Z75" s="685">
        <f t="shared" si="28"/>
        <v>0</v>
      </c>
      <c r="AA75" s="685">
        <f t="shared" si="28"/>
        <v>0</v>
      </c>
      <c r="AB75" s="686"/>
      <c r="AC75" s="685">
        <f>SUM(AC73:AC74)</f>
        <v>0</v>
      </c>
      <c r="AD75" s="685">
        <f>SUM(AD73:AD74)</f>
        <v>0</v>
      </c>
      <c r="AE75" s="686"/>
      <c r="AF75" s="686"/>
      <c r="AG75" s="686"/>
      <c r="AH75" s="686"/>
      <c r="AI75" s="686"/>
      <c r="AJ75" s="686"/>
      <c r="AK75" s="685">
        <f t="shared" ref="AK75:AN75" si="29">SUM(AK73:AK74)</f>
        <v>0</v>
      </c>
      <c r="AL75" s="685">
        <f t="shared" si="29"/>
        <v>0</v>
      </c>
      <c r="AM75" s="685">
        <f t="shared" si="29"/>
        <v>0</v>
      </c>
      <c r="AN75" s="685">
        <f t="shared" si="29"/>
        <v>0</v>
      </c>
      <c r="AO75" s="686"/>
      <c r="AP75" s="687">
        <f t="shared" ref="AP75" si="30">SUM(AP73:AP74)</f>
        <v>0</v>
      </c>
      <c r="AQ75" s="688">
        <f>SUM(C75:AP75)</f>
        <v>0</v>
      </c>
    </row>
  </sheetData>
  <customSheetViews>
    <customSheetView guid="{0ABBD7C1-54D2-45F0-8F5D-4D6AEF75C4B4}" scale="98" showPageBreaks="1">
      <selection activeCell="A50" sqref="A50"/>
      <pageMargins left="0.7" right="0.7" top="0.75" bottom="0.75" header="0.3" footer="0.3"/>
      <pageSetup paperSize="9" orientation="portrait" r:id="rId1"/>
    </customSheetView>
    <customSheetView guid="{53276300-7A9C-475D-B22F-1D1399961C06}" scale="70" topLeftCell="A46">
      <selection activeCell="B81" sqref="B81"/>
      <pageMargins left="0.7" right="0.7" top="0.75" bottom="0.75" header="0.3" footer="0.3"/>
      <pageSetup paperSize="9" orientation="portrait" r:id="rId2"/>
    </customSheetView>
    <customSheetView guid="{01AA5423-8611-45D8-8244-0DE11DF78325}" scale="70" topLeftCell="A43">
      <selection activeCell="AQ62" sqref="AQ62"/>
      <pageMargins left="0.7" right="0.7" top="0.75" bottom="0.75" header="0.3" footer="0.3"/>
      <pageSetup paperSize="9" orientation="portrait" r:id="rId3"/>
    </customSheetView>
    <customSheetView guid="{90815AF0-6585-4C2B-A076-A3E3825D0F3F}" scale="80" showPageBreaks="1">
      <selection activeCell="A9" sqref="A9"/>
      <pageMargins left="0.70866141732283472" right="0.70866141732283472" top="0.74803149606299213" bottom="0.74803149606299213" header="0.31496062992125984" footer="0.31496062992125984"/>
      <pageSetup paperSize="9" orientation="portrait" r:id="rId4"/>
    </customSheetView>
  </customSheetViews>
  <mergeCells count="9">
    <mergeCell ref="B70:AQ70"/>
    <mergeCell ref="A13:A14"/>
    <mergeCell ref="B13:B14"/>
    <mergeCell ref="AP13:AP14"/>
    <mergeCell ref="AQ13:AQ14"/>
    <mergeCell ref="B69:AQ69"/>
    <mergeCell ref="C13:O13"/>
    <mergeCell ref="P13:AB13"/>
    <mergeCell ref="AC13:AO13"/>
  </mergeCells>
  <pageMargins left="0.7" right="0.7" top="0.75" bottom="0.75" header="0.3" footer="0.3"/>
  <pageSetup paperSize="9" orientation="portrait"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9F860-CA04-4732-B8A3-1F492482B08B}">
  <sheetPr>
    <tabColor theme="4" tint="0.79998168889431442"/>
  </sheetPr>
  <dimension ref="A1:AQ75"/>
  <sheetViews>
    <sheetView zoomScale="85" zoomScaleNormal="85" workbookViewId="0">
      <selection activeCell="B10" sqref="B9:B10"/>
    </sheetView>
  </sheetViews>
  <sheetFormatPr defaultColWidth="9" defaultRowHeight="15"/>
  <cols>
    <col min="1" max="1" width="59" style="524" customWidth="1"/>
    <col min="2" max="2" width="74.42578125" style="524" customWidth="1"/>
    <col min="3" max="11" width="20.7109375" style="524" customWidth="1"/>
    <col min="12" max="12" width="22.140625" style="524" customWidth="1"/>
    <col min="13" max="43" width="20.7109375" style="524" customWidth="1"/>
    <col min="44" max="16384" width="9" style="524"/>
  </cols>
  <sheetData>
    <row r="1" spans="1:43" ht="15.75">
      <c r="A1" s="32" t="s">
        <v>414</v>
      </c>
    </row>
    <row r="3" spans="1:43" ht="15.75">
      <c r="A3" s="525" t="s">
        <v>3</v>
      </c>
      <c r="B3" s="525" t="s">
        <v>4</v>
      </c>
    </row>
    <row r="4" spans="1:43">
      <c r="A4" s="526"/>
      <c r="B4" s="526"/>
    </row>
    <row r="5" spans="1:43" ht="15.75">
      <c r="A5" s="525" t="s">
        <v>5</v>
      </c>
      <c r="B5" s="46" t="s">
        <v>641</v>
      </c>
    </row>
    <row r="6" spans="1:43">
      <c r="A6" s="526" t="s">
        <v>12</v>
      </c>
      <c r="B6" s="79"/>
    </row>
    <row r="7" spans="1:43" ht="15.75">
      <c r="A7" s="527" t="s">
        <v>7</v>
      </c>
      <c r="B7" s="46" t="s">
        <v>6</v>
      </c>
    </row>
    <row r="8" spans="1:43">
      <c r="A8" s="528" t="s">
        <v>52</v>
      </c>
      <c r="B8" s="177" t="s">
        <v>180</v>
      </c>
    </row>
    <row r="9" spans="1:43">
      <c r="A9" s="543" t="s">
        <v>410</v>
      </c>
      <c r="B9" s="529"/>
    </row>
    <row r="10" spans="1:43">
      <c r="A10" s="530"/>
      <c r="B10" s="529"/>
    </row>
    <row r="11" spans="1:43">
      <c r="A11" s="530"/>
      <c r="B11" s="529"/>
    </row>
    <row r="12" spans="1:43" s="531" customFormat="1" ht="15.75" thickBot="1"/>
    <row r="13" spans="1:43" ht="15.75">
      <c r="A13" s="771" t="s">
        <v>25</v>
      </c>
      <c r="B13" s="773" t="s">
        <v>0</v>
      </c>
      <c r="C13" s="781" t="s">
        <v>49</v>
      </c>
      <c r="D13" s="782"/>
      <c r="E13" s="782"/>
      <c r="F13" s="782"/>
      <c r="G13" s="782"/>
      <c r="H13" s="782"/>
      <c r="I13" s="782"/>
      <c r="J13" s="782"/>
      <c r="K13" s="782"/>
      <c r="L13" s="782"/>
      <c r="M13" s="782"/>
      <c r="N13" s="782"/>
      <c r="O13" s="783"/>
      <c r="P13" s="784" t="s">
        <v>309</v>
      </c>
      <c r="Q13" s="782"/>
      <c r="R13" s="782"/>
      <c r="S13" s="782"/>
      <c r="T13" s="782"/>
      <c r="U13" s="782"/>
      <c r="V13" s="782"/>
      <c r="W13" s="782"/>
      <c r="X13" s="782"/>
      <c r="Y13" s="782"/>
      <c r="Z13" s="782"/>
      <c r="AA13" s="782"/>
      <c r="AB13" s="783"/>
      <c r="AC13" s="784" t="s">
        <v>50</v>
      </c>
      <c r="AD13" s="782"/>
      <c r="AE13" s="782"/>
      <c r="AF13" s="782"/>
      <c r="AG13" s="782"/>
      <c r="AH13" s="782"/>
      <c r="AI13" s="782"/>
      <c r="AJ13" s="782"/>
      <c r="AK13" s="782"/>
      <c r="AL13" s="782"/>
      <c r="AM13" s="782"/>
      <c r="AN13" s="782"/>
      <c r="AO13" s="783"/>
      <c r="AP13" s="775" t="s">
        <v>134</v>
      </c>
      <c r="AQ13" s="777" t="s">
        <v>8</v>
      </c>
    </row>
    <row r="14" spans="1:43" s="532" customFormat="1" ht="45.75" thickBot="1">
      <c r="A14" s="772"/>
      <c r="B14" s="774"/>
      <c r="C14" s="640" t="s">
        <v>135</v>
      </c>
      <c r="D14" s="641" t="s">
        <v>136</v>
      </c>
      <c r="E14" s="641" t="s">
        <v>310</v>
      </c>
      <c r="F14" s="641" t="s">
        <v>137</v>
      </c>
      <c r="G14" s="641" t="s">
        <v>311</v>
      </c>
      <c r="H14" s="641" t="s">
        <v>138</v>
      </c>
      <c r="I14" s="641" t="s">
        <v>408</v>
      </c>
      <c r="J14" s="641" t="s">
        <v>139</v>
      </c>
      <c r="K14" s="641" t="s">
        <v>140</v>
      </c>
      <c r="L14" s="641" t="s">
        <v>141</v>
      </c>
      <c r="M14" s="641" t="s">
        <v>142</v>
      </c>
      <c r="N14" s="641" t="s">
        <v>143</v>
      </c>
      <c r="O14" s="641" t="s">
        <v>144</v>
      </c>
      <c r="P14" s="640" t="s">
        <v>135</v>
      </c>
      <c r="Q14" s="641" t="s">
        <v>136</v>
      </c>
      <c r="R14" s="641" t="s">
        <v>310</v>
      </c>
      <c r="S14" s="641" t="s">
        <v>137</v>
      </c>
      <c r="T14" s="641" t="s">
        <v>311</v>
      </c>
      <c r="U14" s="641" t="s">
        <v>138</v>
      </c>
      <c r="V14" s="641" t="s">
        <v>408</v>
      </c>
      <c r="W14" s="641" t="s">
        <v>139</v>
      </c>
      <c r="X14" s="641" t="s">
        <v>140</v>
      </c>
      <c r="Y14" s="641" t="s">
        <v>141</v>
      </c>
      <c r="Z14" s="641" t="s">
        <v>142</v>
      </c>
      <c r="AA14" s="641" t="s">
        <v>143</v>
      </c>
      <c r="AB14" s="641" t="s">
        <v>144</v>
      </c>
      <c r="AC14" s="640" t="s">
        <v>135</v>
      </c>
      <c r="AD14" s="641" t="s">
        <v>136</v>
      </c>
      <c r="AE14" s="641" t="s">
        <v>310</v>
      </c>
      <c r="AF14" s="641" t="s">
        <v>137</v>
      </c>
      <c r="AG14" s="641" t="s">
        <v>311</v>
      </c>
      <c r="AH14" s="641" t="s">
        <v>138</v>
      </c>
      <c r="AI14" s="641" t="s">
        <v>408</v>
      </c>
      <c r="AJ14" s="641" t="s">
        <v>139</v>
      </c>
      <c r="AK14" s="641" t="s">
        <v>140</v>
      </c>
      <c r="AL14" s="641" t="s">
        <v>141</v>
      </c>
      <c r="AM14" s="641" t="s">
        <v>142</v>
      </c>
      <c r="AN14" s="641" t="s">
        <v>143</v>
      </c>
      <c r="AO14" s="641" t="s">
        <v>144</v>
      </c>
      <c r="AP14" s="776"/>
      <c r="AQ14" s="774"/>
    </row>
    <row r="15" spans="1:43" s="532" customFormat="1">
      <c r="A15" s="642"/>
      <c r="B15" s="643"/>
      <c r="C15" s="644" t="s">
        <v>525</v>
      </c>
      <c r="D15" s="645" t="s">
        <v>528</v>
      </c>
      <c r="E15" s="645" t="s">
        <v>529</v>
      </c>
      <c r="F15" s="645" t="s">
        <v>530</v>
      </c>
      <c r="G15" s="645" t="s">
        <v>531</v>
      </c>
      <c r="H15" s="645" t="s">
        <v>532</v>
      </c>
      <c r="I15" s="645" t="s">
        <v>533</v>
      </c>
      <c r="J15" s="645" t="s">
        <v>534</v>
      </c>
      <c r="K15" s="645" t="s">
        <v>526</v>
      </c>
      <c r="L15" s="645" t="s">
        <v>535</v>
      </c>
      <c r="M15" s="645" t="s">
        <v>536</v>
      </c>
      <c r="N15" s="645" t="s">
        <v>537</v>
      </c>
      <c r="O15" s="645" t="s">
        <v>564</v>
      </c>
      <c r="P15" s="644" t="s">
        <v>565</v>
      </c>
      <c r="Q15" s="645" t="s">
        <v>566</v>
      </c>
      <c r="R15" s="645" t="s">
        <v>567</v>
      </c>
      <c r="S15" s="645" t="s">
        <v>568</v>
      </c>
      <c r="T15" s="645" t="s">
        <v>569</v>
      </c>
      <c r="U15" s="645" t="s">
        <v>570</v>
      </c>
      <c r="V15" s="645" t="s">
        <v>571</v>
      </c>
      <c r="W15" s="645" t="s">
        <v>572</v>
      </c>
      <c r="X15" s="645" t="s">
        <v>573</v>
      </c>
      <c r="Y15" s="645" t="s">
        <v>574</v>
      </c>
      <c r="Z15" s="645" t="s">
        <v>575</v>
      </c>
      <c r="AA15" s="645" t="s">
        <v>576</v>
      </c>
      <c r="AB15" s="645" t="s">
        <v>577</v>
      </c>
      <c r="AC15" s="644" t="s">
        <v>578</v>
      </c>
      <c r="AD15" s="645" t="s">
        <v>579</v>
      </c>
      <c r="AE15" s="645" t="s">
        <v>580</v>
      </c>
      <c r="AF15" s="645" t="s">
        <v>581</v>
      </c>
      <c r="AG15" s="645" t="s">
        <v>582</v>
      </c>
      <c r="AH15" s="645" t="s">
        <v>583</v>
      </c>
      <c r="AI15" s="645" t="s">
        <v>584</v>
      </c>
      <c r="AJ15" s="645" t="s">
        <v>585</v>
      </c>
      <c r="AK15" s="645" t="s">
        <v>586</v>
      </c>
      <c r="AL15" s="645" t="s">
        <v>587</v>
      </c>
      <c r="AM15" s="645" t="s">
        <v>588</v>
      </c>
      <c r="AN15" s="645" t="s">
        <v>589</v>
      </c>
      <c r="AO15" s="645" t="s">
        <v>590</v>
      </c>
      <c r="AP15" s="646" t="s">
        <v>592</v>
      </c>
      <c r="AQ15" s="647" t="s">
        <v>591</v>
      </c>
    </row>
    <row r="16" spans="1:43" ht="15.75">
      <c r="A16" s="537" t="s">
        <v>521</v>
      </c>
      <c r="B16" s="648" t="s">
        <v>26</v>
      </c>
      <c r="C16" s="649">
        <f>SUM(C17:C20)</f>
        <v>0</v>
      </c>
      <c r="D16" s="650">
        <f t="shared" ref="D16:O16" si="0">SUM(D17:D20)</f>
        <v>0</v>
      </c>
      <c r="E16" s="650">
        <f t="shared" si="0"/>
        <v>0</v>
      </c>
      <c r="F16" s="650">
        <f t="shared" si="0"/>
        <v>0</v>
      </c>
      <c r="G16" s="650">
        <f t="shared" si="0"/>
        <v>0</v>
      </c>
      <c r="H16" s="650">
        <f t="shared" si="0"/>
        <v>0</v>
      </c>
      <c r="I16" s="650">
        <f t="shared" si="0"/>
        <v>0</v>
      </c>
      <c r="J16" s="650">
        <f t="shared" si="0"/>
        <v>0</v>
      </c>
      <c r="K16" s="650">
        <f t="shared" si="0"/>
        <v>0</v>
      </c>
      <c r="L16" s="650">
        <f t="shared" si="0"/>
        <v>0</v>
      </c>
      <c r="M16" s="650">
        <f t="shared" si="0"/>
        <v>0</v>
      </c>
      <c r="N16" s="650">
        <f t="shared" si="0"/>
        <v>0</v>
      </c>
      <c r="O16" s="650">
        <f t="shared" si="0"/>
        <v>0</v>
      </c>
      <c r="P16" s="650">
        <f>SUM(P17:P20)</f>
        <v>0</v>
      </c>
      <c r="Q16" s="650">
        <f t="shared" ref="Q16:AG16" si="1">SUM(Q17:Q20)</f>
        <v>0</v>
      </c>
      <c r="R16" s="650">
        <f t="shared" si="1"/>
        <v>0</v>
      </c>
      <c r="S16" s="650">
        <f t="shared" si="1"/>
        <v>0</v>
      </c>
      <c r="T16" s="650">
        <f t="shared" si="1"/>
        <v>0</v>
      </c>
      <c r="U16" s="650">
        <f t="shared" si="1"/>
        <v>0</v>
      </c>
      <c r="V16" s="650">
        <f t="shared" si="1"/>
        <v>0</v>
      </c>
      <c r="W16" s="650">
        <f t="shared" si="1"/>
        <v>0</v>
      </c>
      <c r="X16" s="650">
        <f t="shared" si="1"/>
        <v>0</v>
      </c>
      <c r="Y16" s="650">
        <f t="shared" si="1"/>
        <v>0</v>
      </c>
      <c r="Z16" s="650">
        <f t="shared" si="1"/>
        <v>0</v>
      </c>
      <c r="AA16" s="650">
        <f t="shared" si="1"/>
        <v>0</v>
      </c>
      <c r="AB16" s="650">
        <f t="shared" si="1"/>
        <v>0</v>
      </c>
      <c r="AC16" s="650">
        <f t="shared" si="1"/>
        <v>0</v>
      </c>
      <c r="AD16" s="650">
        <f t="shared" si="1"/>
        <v>0</v>
      </c>
      <c r="AE16" s="650">
        <f t="shared" si="1"/>
        <v>0</v>
      </c>
      <c r="AF16" s="650">
        <f t="shared" si="1"/>
        <v>0</v>
      </c>
      <c r="AG16" s="650">
        <f t="shared" si="1"/>
        <v>0</v>
      </c>
      <c r="AH16" s="650">
        <f>SUM(AH17:AH20)</f>
        <v>0</v>
      </c>
      <c r="AI16" s="650">
        <f t="shared" ref="AI16:AO16" si="2">SUM(AI17:AI20)</f>
        <v>0</v>
      </c>
      <c r="AJ16" s="650">
        <f t="shared" si="2"/>
        <v>0</v>
      </c>
      <c r="AK16" s="650">
        <f t="shared" si="2"/>
        <v>0</v>
      </c>
      <c r="AL16" s="650">
        <f t="shared" si="2"/>
        <v>0</v>
      </c>
      <c r="AM16" s="650">
        <f t="shared" si="2"/>
        <v>0</v>
      </c>
      <c r="AN16" s="650">
        <f t="shared" si="2"/>
        <v>0</v>
      </c>
      <c r="AO16" s="650">
        <f t="shared" si="2"/>
        <v>0</v>
      </c>
      <c r="AP16" s="651"/>
      <c r="AQ16" s="652">
        <f>SUM(C16:AP16)</f>
        <v>0</v>
      </c>
    </row>
    <row r="17" spans="1:43">
      <c r="A17" s="533"/>
      <c r="B17" s="653" t="s">
        <v>27</v>
      </c>
      <c r="C17" s="654"/>
      <c r="D17" s="655"/>
      <c r="E17" s="655"/>
      <c r="F17" s="655"/>
      <c r="G17" s="655"/>
      <c r="H17" s="655"/>
      <c r="I17" s="655"/>
      <c r="J17" s="655"/>
      <c r="K17" s="655"/>
      <c r="L17" s="655"/>
      <c r="M17" s="655"/>
      <c r="N17" s="655"/>
      <c r="O17" s="655"/>
      <c r="P17" s="655"/>
      <c r="Q17" s="655"/>
      <c r="R17" s="655"/>
      <c r="S17" s="655"/>
      <c r="T17" s="655"/>
      <c r="U17" s="655"/>
      <c r="V17" s="655"/>
      <c r="W17" s="655"/>
      <c r="X17" s="655"/>
      <c r="Y17" s="655"/>
      <c r="Z17" s="655"/>
      <c r="AA17" s="655"/>
      <c r="AB17" s="655"/>
      <c r="AC17" s="655"/>
      <c r="AD17" s="655"/>
      <c r="AE17" s="655"/>
      <c r="AF17" s="655"/>
      <c r="AG17" s="655"/>
      <c r="AH17" s="655"/>
      <c r="AI17" s="655"/>
      <c r="AJ17" s="655"/>
      <c r="AK17" s="655"/>
      <c r="AL17" s="655"/>
      <c r="AM17" s="655"/>
      <c r="AN17" s="655"/>
      <c r="AO17" s="655"/>
      <c r="AP17" s="656"/>
      <c r="AQ17" s="657">
        <f t="shared" ref="AQ17:AQ64" si="3">SUM(C17:AP17)</f>
        <v>0</v>
      </c>
    </row>
    <row r="18" spans="1:43">
      <c r="A18" s="533"/>
      <c r="B18" s="653" t="s">
        <v>28</v>
      </c>
      <c r="C18" s="654"/>
      <c r="D18" s="655"/>
      <c r="E18" s="655"/>
      <c r="F18" s="655"/>
      <c r="G18" s="655"/>
      <c r="H18" s="655"/>
      <c r="I18" s="655"/>
      <c r="J18" s="655"/>
      <c r="K18" s="655"/>
      <c r="L18" s="655"/>
      <c r="M18" s="655"/>
      <c r="N18" s="655"/>
      <c r="O18" s="655"/>
      <c r="P18" s="655"/>
      <c r="Q18" s="655"/>
      <c r="R18" s="655"/>
      <c r="S18" s="655"/>
      <c r="T18" s="655"/>
      <c r="U18" s="655"/>
      <c r="V18" s="655"/>
      <c r="W18" s="655"/>
      <c r="X18" s="655"/>
      <c r="Y18" s="655"/>
      <c r="Z18" s="655"/>
      <c r="AA18" s="655"/>
      <c r="AB18" s="655"/>
      <c r="AC18" s="655"/>
      <c r="AD18" s="655"/>
      <c r="AE18" s="655"/>
      <c r="AF18" s="655"/>
      <c r="AG18" s="655"/>
      <c r="AH18" s="655"/>
      <c r="AI18" s="655"/>
      <c r="AJ18" s="655"/>
      <c r="AK18" s="655"/>
      <c r="AL18" s="655"/>
      <c r="AM18" s="655"/>
      <c r="AN18" s="655"/>
      <c r="AO18" s="655"/>
      <c r="AP18" s="656"/>
      <c r="AQ18" s="657">
        <f t="shared" si="3"/>
        <v>0</v>
      </c>
    </row>
    <row r="19" spans="1:43">
      <c r="A19" s="533"/>
      <c r="B19" s="653" t="s">
        <v>29</v>
      </c>
      <c r="C19" s="654"/>
      <c r="D19" s="655"/>
      <c r="E19" s="655"/>
      <c r="F19" s="655"/>
      <c r="G19" s="655"/>
      <c r="H19" s="655"/>
      <c r="I19" s="655"/>
      <c r="J19" s="655"/>
      <c r="K19" s="655"/>
      <c r="L19" s="655"/>
      <c r="M19" s="655"/>
      <c r="N19" s="655"/>
      <c r="O19" s="655"/>
      <c r="P19" s="655"/>
      <c r="Q19" s="655"/>
      <c r="R19" s="655"/>
      <c r="S19" s="655"/>
      <c r="T19" s="655"/>
      <c r="U19" s="655"/>
      <c r="V19" s="655"/>
      <c r="W19" s="655"/>
      <c r="X19" s="655"/>
      <c r="Y19" s="655"/>
      <c r="Z19" s="655"/>
      <c r="AA19" s="655"/>
      <c r="AB19" s="655"/>
      <c r="AC19" s="655"/>
      <c r="AD19" s="655"/>
      <c r="AE19" s="655"/>
      <c r="AF19" s="655"/>
      <c r="AG19" s="655"/>
      <c r="AH19" s="655"/>
      <c r="AI19" s="655"/>
      <c r="AJ19" s="655"/>
      <c r="AK19" s="655"/>
      <c r="AL19" s="655"/>
      <c r="AM19" s="655"/>
      <c r="AN19" s="655"/>
      <c r="AO19" s="655"/>
      <c r="AP19" s="656"/>
      <c r="AQ19" s="657">
        <f t="shared" si="3"/>
        <v>0</v>
      </c>
    </row>
    <row r="20" spans="1:43">
      <c r="A20" s="533"/>
      <c r="B20" s="653" t="s">
        <v>30</v>
      </c>
      <c r="C20" s="654"/>
      <c r="D20" s="655"/>
      <c r="E20" s="655"/>
      <c r="F20" s="655"/>
      <c r="G20" s="655"/>
      <c r="H20" s="655"/>
      <c r="I20" s="655"/>
      <c r="J20" s="655"/>
      <c r="K20" s="655"/>
      <c r="L20" s="655"/>
      <c r="M20" s="655"/>
      <c r="N20" s="655"/>
      <c r="O20" s="655"/>
      <c r="P20" s="655"/>
      <c r="Q20" s="655"/>
      <c r="R20" s="655"/>
      <c r="S20" s="655"/>
      <c r="T20" s="655"/>
      <c r="U20" s="655"/>
      <c r="V20" s="655"/>
      <c r="W20" s="655"/>
      <c r="X20" s="655"/>
      <c r="Y20" s="655"/>
      <c r="Z20" s="655"/>
      <c r="AA20" s="655"/>
      <c r="AB20" s="655"/>
      <c r="AC20" s="655"/>
      <c r="AD20" s="655"/>
      <c r="AE20" s="655"/>
      <c r="AF20" s="655"/>
      <c r="AG20" s="655"/>
      <c r="AH20" s="655"/>
      <c r="AI20" s="655"/>
      <c r="AJ20" s="655"/>
      <c r="AK20" s="655"/>
      <c r="AL20" s="655"/>
      <c r="AM20" s="655"/>
      <c r="AN20" s="655"/>
      <c r="AO20" s="655"/>
      <c r="AP20" s="656"/>
      <c r="AQ20" s="657">
        <f t="shared" si="3"/>
        <v>0</v>
      </c>
    </row>
    <row r="21" spans="1:43" ht="15.75">
      <c r="A21" s="533" t="s">
        <v>476</v>
      </c>
      <c r="B21" s="658" t="s">
        <v>146</v>
      </c>
      <c r="C21" s="659">
        <f>C22+C30+C32+C40</f>
        <v>0</v>
      </c>
      <c r="D21" s="660">
        <f t="shared" ref="D21:AO21" si="4">D22+D30+D32+D40</f>
        <v>0</v>
      </c>
      <c r="E21" s="660">
        <f t="shared" si="4"/>
        <v>0</v>
      </c>
      <c r="F21" s="660">
        <f t="shared" si="4"/>
        <v>0</v>
      </c>
      <c r="G21" s="660">
        <f t="shared" si="4"/>
        <v>0</v>
      </c>
      <c r="H21" s="660">
        <f t="shared" si="4"/>
        <v>0</v>
      </c>
      <c r="I21" s="660">
        <f t="shared" si="4"/>
        <v>0</v>
      </c>
      <c r="J21" s="660">
        <f t="shared" si="4"/>
        <v>0</v>
      </c>
      <c r="K21" s="660">
        <f t="shared" si="4"/>
        <v>0</v>
      </c>
      <c r="L21" s="660">
        <f t="shared" si="4"/>
        <v>0</v>
      </c>
      <c r="M21" s="660">
        <f t="shared" si="4"/>
        <v>0</v>
      </c>
      <c r="N21" s="660">
        <f t="shared" si="4"/>
        <v>0</v>
      </c>
      <c r="O21" s="660">
        <f t="shared" si="4"/>
        <v>0</v>
      </c>
      <c r="P21" s="660">
        <f t="shared" si="4"/>
        <v>0</v>
      </c>
      <c r="Q21" s="660">
        <f t="shared" si="4"/>
        <v>0</v>
      </c>
      <c r="R21" s="660">
        <f t="shared" si="4"/>
        <v>0</v>
      </c>
      <c r="S21" s="660">
        <f t="shared" si="4"/>
        <v>0</v>
      </c>
      <c r="T21" s="660">
        <f t="shared" si="4"/>
        <v>0</v>
      </c>
      <c r="U21" s="660">
        <f t="shared" si="4"/>
        <v>0</v>
      </c>
      <c r="V21" s="660">
        <f t="shared" si="4"/>
        <v>0</v>
      </c>
      <c r="W21" s="660">
        <f t="shared" si="4"/>
        <v>0</v>
      </c>
      <c r="X21" s="660">
        <f t="shared" si="4"/>
        <v>0</v>
      </c>
      <c r="Y21" s="660">
        <f t="shared" si="4"/>
        <v>0</v>
      </c>
      <c r="Z21" s="660">
        <f t="shared" si="4"/>
        <v>0</v>
      </c>
      <c r="AA21" s="660">
        <f t="shared" si="4"/>
        <v>0</v>
      </c>
      <c r="AB21" s="660">
        <f t="shared" si="4"/>
        <v>0</v>
      </c>
      <c r="AC21" s="660">
        <f t="shared" si="4"/>
        <v>0</v>
      </c>
      <c r="AD21" s="660">
        <f t="shared" si="4"/>
        <v>0</v>
      </c>
      <c r="AE21" s="660">
        <f t="shared" si="4"/>
        <v>0</v>
      </c>
      <c r="AF21" s="660">
        <f t="shared" si="4"/>
        <v>0</v>
      </c>
      <c r="AG21" s="660">
        <f t="shared" si="4"/>
        <v>0</v>
      </c>
      <c r="AH21" s="660">
        <f t="shared" si="4"/>
        <v>0</v>
      </c>
      <c r="AI21" s="660">
        <f t="shared" si="4"/>
        <v>0</v>
      </c>
      <c r="AJ21" s="660">
        <f t="shared" si="4"/>
        <v>0</v>
      </c>
      <c r="AK21" s="660">
        <f t="shared" si="4"/>
        <v>0</v>
      </c>
      <c r="AL21" s="660">
        <f t="shared" si="4"/>
        <v>0</v>
      </c>
      <c r="AM21" s="660">
        <f t="shared" si="4"/>
        <v>0</v>
      </c>
      <c r="AN21" s="660">
        <f t="shared" si="4"/>
        <v>0</v>
      </c>
      <c r="AO21" s="660">
        <f t="shared" si="4"/>
        <v>0</v>
      </c>
      <c r="AP21" s="656"/>
      <c r="AQ21" s="661">
        <f t="shared" si="3"/>
        <v>0</v>
      </c>
    </row>
    <row r="22" spans="1:43" ht="15.75">
      <c r="A22" s="533"/>
      <c r="B22" s="662" t="s">
        <v>147</v>
      </c>
      <c r="C22" s="659">
        <f>SUM(C23:C29)</f>
        <v>0</v>
      </c>
      <c r="D22" s="659">
        <f t="shared" ref="D22:AN22" si="5">SUM(D23:D29)</f>
        <v>0</v>
      </c>
      <c r="E22" s="659">
        <f t="shared" si="5"/>
        <v>0</v>
      </c>
      <c r="F22" s="659">
        <f t="shared" si="5"/>
        <v>0</v>
      </c>
      <c r="G22" s="659">
        <f t="shared" si="5"/>
        <v>0</v>
      </c>
      <c r="H22" s="659">
        <f t="shared" si="5"/>
        <v>0</v>
      </c>
      <c r="I22" s="659">
        <f t="shared" si="5"/>
        <v>0</v>
      </c>
      <c r="J22" s="659">
        <f t="shared" si="5"/>
        <v>0</v>
      </c>
      <c r="K22" s="659">
        <f t="shared" si="5"/>
        <v>0</v>
      </c>
      <c r="L22" s="659">
        <f t="shared" si="5"/>
        <v>0</v>
      </c>
      <c r="M22" s="659">
        <f t="shared" si="5"/>
        <v>0</v>
      </c>
      <c r="N22" s="659">
        <f t="shared" si="5"/>
        <v>0</v>
      </c>
      <c r="O22" s="659">
        <f t="shared" si="5"/>
        <v>0</v>
      </c>
      <c r="P22" s="659">
        <f t="shared" si="5"/>
        <v>0</v>
      </c>
      <c r="Q22" s="659">
        <f t="shared" si="5"/>
        <v>0</v>
      </c>
      <c r="R22" s="659">
        <f t="shared" si="5"/>
        <v>0</v>
      </c>
      <c r="S22" s="659">
        <f t="shared" si="5"/>
        <v>0</v>
      </c>
      <c r="T22" s="659">
        <f t="shared" si="5"/>
        <v>0</v>
      </c>
      <c r="U22" s="659">
        <f t="shared" si="5"/>
        <v>0</v>
      </c>
      <c r="V22" s="659">
        <f t="shared" si="5"/>
        <v>0</v>
      </c>
      <c r="W22" s="659">
        <f t="shared" si="5"/>
        <v>0</v>
      </c>
      <c r="X22" s="659">
        <f t="shared" si="5"/>
        <v>0</v>
      </c>
      <c r="Y22" s="659">
        <f t="shared" si="5"/>
        <v>0</v>
      </c>
      <c r="Z22" s="659">
        <f t="shared" si="5"/>
        <v>0</v>
      </c>
      <c r="AA22" s="659">
        <f t="shared" si="5"/>
        <v>0</v>
      </c>
      <c r="AB22" s="659">
        <f t="shared" si="5"/>
        <v>0</v>
      </c>
      <c r="AC22" s="659">
        <f t="shared" si="5"/>
        <v>0</v>
      </c>
      <c r="AD22" s="659">
        <f t="shared" si="5"/>
        <v>0</v>
      </c>
      <c r="AE22" s="659">
        <f t="shared" si="5"/>
        <v>0</v>
      </c>
      <c r="AF22" s="659">
        <f t="shared" si="5"/>
        <v>0</v>
      </c>
      <c r="AG22" s="659">
        <f t="shared" si="5"/>
        <v>0</v>
      </c>
      <c r="AH22" s="659">
        <f t="shared" si="5"/>
        <v>0</v>
      </c>
      <c r="AI22" s="659">
        <f t="shared" si="5"/>
        <v>0</v>
      </c>
      <c r="AJ22" s="659">
        <f t="shared" si="5"/>
        <v>0</v>
      </c>
      <c r="AK22" s="659">
        <f t="shared" si="5"/>
        <v>0</v>
      </c>
      <c r="AL22" s="659">
        <f t="shared" si="5"/>
        <v>0</v>
      </c>
      <c r="AM22" s="659">
        <f t="shared" si="5"/>
        <v>0</v>
      </c>
      <c r="AN22" s="659">
        <f t="shared" si="5"/>
        <v>0</v>
      </c>
      <c r="AO22" s="659">
        <f>SUM(AO23:AO29)</f>
        <v>0</v>
      </c>
      <c r="AP22" s="656"/>
      <c r="AQ22" s="661">
        <f>SUM(C22:AP22)</f>
        <v>0</v>
      </c>
    </row>
    <row r="23" spans="1:43">
      <c r="A23" s="533"/>
      <c r="B23" s="653" t="s">
        <v>148</v>
      </c>
      <c r="C23" s="663"/>
      <c r="D23" s="664"/>
      <c r="E23" s="664"/>
      <c r="F23" s="664"/>
      <c r="G23" s="664"/>
      <c r="H23" s="664"/>
      <c r="I23" s="664"/>
      <c r="J23" s="664"/>
      <c r="K23" s="664"/>
      <c r="L23" s="664"/>
      <c r="M23" s="664"/>
      <c r="N23" s="664"/>
      <c r="O23" s="664"/>
      <c r="P23" s="664"/>
      <c r="Q23" s="664"/>
      <c r="R23" s="664"/>
      <c r="S23" s="664"/>
      <c r="T23" s="664"/>
      <c r="U23" s="664"/>
      <c r="V23" s="664"/>
      <c r="W23" s="664"/>
      <c r="X23" s="664"/>
      <c r="Y23" s="664"/>
      <c r="Z23" s="664"/>
      <c r="AA23" s="664"/>
      <c r="AB23" s="664"/>
      <c r="AC23" s="664"/>
      <c r="AD23" s="664"/>
      <c r="AE23" s="664"/>
      <c r="AF23" s="664"/>
      <c r="AG23" s="664"/>
      <c r="AH23" s="664"/>
      <c r="AI23" s="664"/>
      <c r="AJ23" s="664"/>
      <c r="AK23" s="664"/>
      <c r="AL23" s="664"/>
      <c r="AM23" s="664"/>
      <c r="AN23" s="664"/>
      <c r="AO23" s="664"/>
      <c r="AP23" s="656"/>
      <c r="AQ23" s="665">
        <f t="shared" si="3"/>
        <v>0</v>
      </c>
    </row>
    <row r="24" spans="1:43">
      <c r="A24" s="533"/>
      <c r="B24" s="653" t="s">
        <v>149</v>
      </c>
      <c r="C24" s="663"/>
      <c r="D24" s="664"/>
      <c r="E24" s="664"/>
      <c r="F24" s="664"/>
      <c r="G24" s="664"/>
      <c r="H24" s="664"/>
      <c r="I24" s="664"/>
      <c r="J24" s="664"/>
      <c r="K24" s="664"/>
      <c r="L24" s="664"/>
      <c r="M24" s="664"/>
      <c r="N24" s="664"/>
      <c r="O24" s="664"/>
      <c r="P24" s="664"/>
      <c r="Q24" s="664"/>
      <c r="R24" s="664"/>
      <c r="S24" s="664"/>
      <c r="T24" s="664"/>
      <c r="U24" s="664"/>
      <c r="V24" s="664"/>
      <c r="W24" s="664"/>
      <c r="X24" s="664"/>
      <c r="Y24" s="664"/>
      <c r="Z24" s="664"/>
      <c r="AA24" s="664"/>
      <c r="AB24" s="664"/>
      <c r="AC24" s="664"/>
      <c r="AD24" s="664"/>
      <c r="AE24" s="664"/>
      <c r="AF24" s="664"/>
      <c r="AG24" s="664"/>
      <c r="AH24" s="664"/>
      <c r="AI24" s="664"/>
      <c r="AJ24" s="664"/>
      <c r="AK24" s="664"/>
      <c r="AL24" s="664"/>
      <c r="AM24" s="664"/>
      <c r="AN24" s="664"/>
      <c r="AO24" s="664"/>
      <c r="AP24" s="656"/>
      <c r="AQ24" s="665">
        <f t="shared" si="3"/>
        <v>0</v>
      </c>
    </row>
    <row r="25" spans="1:43">
      <c r="A25" s="533" t="s">
        <v>354</v>
      </c>
      <c r="B25" s="280" t="s">
        <v>150</v>
      </c>
      <c r="C25" s="663"/>
      <c r="D25" s="664"/>
      <c r="E25" s="664"/>
      <c r="F25" s="664"/>
      <c r="G25" s="664"/>
      <c r="H25" s="664"/>
      <c r="I25" s="664"/>
      <c r="J25" s="664"/>
      <c r="K25" s="664"/>
      <c r="L25" s="664"/>
      <c r="M25" s="664"/>
      <c r="N25" s="664"/>
      <c r="O25" s="664"/>
      <c r="P25" s="664"/>
      <c r="Q25" s="664"/>
      <c r="R25" s="664"/>
      <c r="S25" s="664"/>
      <c r="T25" s="664"/>
      <c r="U25" s="664"/>
      <c r="V25" s="664"/>
      <c r="W25" s="664"/>
      <c r="X25" s="664"/>
      <c r="Y25" s="664"/>
      <c r="Z25" s="664"/>
      <c r="AA25" s="664"/>
      <c r="AB25" s="664"/>
      <c r="AC25" s="664"/>
      <c r="AD25" s="664"/>
      <c r="AE25" s="664"/>
      <c r="AF25" s="664"/>
      <c r="AG25" s="664"/>
      <c r="AH25" s="664"/>
      <c r="AI25" s="664"/>
      <c r="AJ25" s="664"/>
      <c r="AK25" s="664"/>
      <c r="AL25" s="664"/>
      <c r="AM25" s="664"/>
      <c r="AN25" s="664"/>
      <c r="AO25" s="664"/>
      <c r="AP25" s="656"/>
      <c r="AQ25" s="665">
        <f t="shared" si="3"/>
        <v>0</v>
      </c>
    </row>
    <row r="26" spans="1:43">
      <c r="A26" s="533" t="s">
        <v>353</v>
      </c>
      <c r="B26" s="653" t="s">
        <v>151</v>
      </c>
      <c r="C26" s="663"/>
      <c r="D26" s="664"/>
      <c r="E26" s="664"/>
      <c r="F26" s="664"/>
      <c r="G26" s="664"/>
      <c r="H26" s="664"/>
      <c r="I26" s="664"/>
      <c r="J26" s="664"/>
      <c r="K26" s="664"/>
      <c r="L26" s="664"/>
      <c r="M26" s="664"/>
      <c r="N26" s="664"/>
      <c r="O26" s="664"/>
      <c r="P26" s="664"/>
      <c r="Q26" s="664"/>
      <c r="R26" s="664"/>
      <c r="S26" s="664"/>
      <c r="T26" s="664"/>
      <c r="U26" s="664"/>
      <c r="V26" s="664"/>
      <c r="W26" s="664"/>
      <c r="X26" s="664"/>
      <c r="Y26" s="664"/>
      <c r="Z26" s="664"/>
      <c r="AA26" s="664"/>
      <c r="AB26" s="664"/>
      <c r="AC26" s="664"/>
      <c r="AD26" s="664"/>
      <c r="AE26" s="664"/>
      <c r="AF26" s="664"/>
      <c r="AG26" s="664"/>
      <c r="AH26" s="664"/>
      <c r="AI26" s="664"/>
      <c r="AJ26" s="664"/>
      <c r="AK26" s="664"/>
      <c r="AL26" s="664"/>
      <c r="AM26" s="664"/>
      <c r="AN26" s="664"/>
      <c r="AO26" s="664"/>
      <c r="AP26" s="656"/>
      <c r="AQ26" s="665">
        <f t="shared" si="3"/>
        <v>0</v>
      </c>
    </row>
    <row r="27" spans="1:43">
      <c r="A27" s="533" t="s">
        <v>354</v>
      </c>
      <c r="B27" s="280" t="s">
        <v>152</v>
      </c>
      <c r="C27" s="663"/>
      <c r="D27" s="664"/>
      <c r="E27" s="664"/>
      <c r="F27" s="664"/>
      <c r="G27" s="664"/>
      <c r="H27" s="664"/>
      <c r="I27" s="664"/>
      <c r="J27" s="664"/>
      <c r="K27" s="664"/>
      <c r="L27" s="664"/>
      <c r="M27" s="664"/>
      <c r="N27" s="664"/>
      <c r="O27" s="664"/>
      <c r="P27" s="664"/>
      <c r="Q27" s="664"/>
      <c r="R27" s="664"/>
      <c r="S27" s="664"/>
      <c r="T27" s="664"/>
      <c r="U27" s="664"/>
      <c r="V27" s="664"/>
      <c r="W27" s="664"/>
      <c r="X27" s="664"/>
      <c r="Y27" s="664"/>
      <c r="Z27" s="664"/>
      <c r="AA27" s="664"/>
      <c r="AB27" s="664"/>
      <c r="AC27" s="664"/>
      <c r="AD27" s="664"/>
      <c r="AE27" s="664"/>
      <c r="AF27" s="664"/>
      <c r="AG27" s="664"/>
      <c r="AH27" s="664"/>
      <c r="AI27" s="664"/>
      <c r="AJ27" s="664"/>
      <c r="AK27" s="664"/>
      <c r="AL27" s="664"/>
      <c r="AM27" s="664"/>
      <c r="AN27" s="664"/>
      <c r="AO27" s="664"/>
      <c r="AP27" s="656"/>
      <c r="AQ27" s="665">
        <f t="shared" si="3"/>
        <v>0</v>
      </c>
    </row>
    <row r="28" spans="1:43">
      <c r="A28" s="533" t="s">
        <v>477</v>
      </c>
      <c r="B28" s="280" t="s">
        <v>313</v>
      </c>
      <c r="C28" s="663"/>
      <c r="D28" s="664"/>
      <c r="E28" s="664"/>
      <c r="F28" s="664"/>
      <c r="G28" s="664"/>
      <c r="H28" s="664"/>
      <c r="I28" s="664"/>
      <c r="J28" s="664"/>
      <c r="K28" s="664"/>
      <c r="L28" s="664"/>
      <c r="M28" s="664"/>
      <c r="N28" s="664"/>
      <c r="O28" s="664"/>
      <c r="P28" s="664"/>
      <c r="Q28" s="664"/>
      <c r="R28" s="664"/>
      <c r="S28" s="664"/>
      <c r="T28" s="664"/>
      <c r="U28" s="664"/>
      <c r="V28" s="664"/>
      <c r="W28" s="664"/>
      <c r="X28" s="664"/>
      <c r="Y28" s="664"/>
      <c r="Z28" s="664"/>
      <c r="AA28" s="664"/>
      <c r="AB28" s="664"/>
      <c r="AC28" s="664"/>
      <c r="AD28" s="664"/>
      <c r="AE28" s="664"/>
      <c r="AF28" s="664"/>
      <c r="AG28" s="664"/>
      <c r="AH28" s="664"/>
      <c r="AI28" s="664"/>
      <c r="AJ28" s="664"/>
      <c r="AK28" s="664"/>
      <c r="AL28" s="664"/>
      <c r="AM28" s="664"/>
      <c r="AN28" s="664"/>
      <c r="AO28" s="664"/>
      <c r="AP28" s="656"/>
      <c r="AQ28" s="665">
        <f t="shared" si="3"/>
        <v>0</v>
      </c>
    </row>
    <row r="29" spans="1:43">
      <c r="A29" s="533" t="s">
        <v>478</v>
      </c>
      <c r="B29" s="280" t="s">
        <v>314</v>
      </c>
      <c r="C29" s="663"/>
      <c r="D29" s="664"/>
      <c r="E29" s="664"/>
      <c r="F29" s="664"/>
      <c r="G29" s="664"/>
      <c r="H29" s="664"/>
      <c r="I29" s="664"/>
      <c r="J29" s="664"/>
      <c r="K29" s="664"/>
      <c r="L29" s="664"/>
      <c r="M29" s="664"/>
      <c r="N29" s="664"/>
      <c r="O29" s="664"/>
      <c r="P29" s="664"/>
      <c r="Q29" s="664"/>
      <c r="R29" s="664"/>
      <c r="S29" s="664"/>
      <c r="T29" s="664"/>
      <c r="U29" s="664"/>
      <c r="V29" s="664"/>
      <c r="W29" s="664"/>
      <c r="X29" s="664"/>
      <c r="Y29" s="664"/>
      <c r="Z29" s="664"/>
      <c r="AA29" s="664"/>
      <c r="AB29" s="664"/>
      <c r="AC29" s="664"/>
      <c r="AD29" s="664"/>
      <c r="AE29" s="664"/>
      <c r="AF29" s="664"/>
      <c r="AG29" s="664"/>
      <c r="AH29" s="664"/>
      <c r="AI29" s="664"/>
      <c r="AJ29" s="664"/>
      <c r="AK29" s="664"/>
      <c r="AL29" s="664"/>
      <c r="AM29" s="664"/>
      <c r="AN29" s="664"/>
      <c r="AO29" s="664"/>
      <c r="AP29" s="656"/>
      <c r="AQ29" s="665">
        <f t="shared" si="3"/>
        <v>0</v>
      </c>
    </row>
    <row r="30" spans="1:43" ht="15.75">
      <c r="A30" s="533"/>
      <c r="B30" s="662" t="s">
        <v>153</v>
      </c>
      <c r="C30" s="659">
        <f>SUM(C31)</f>
        <v>0</v>
      </c>
      <c r="D30" s="660">
        <f t="shared" ref="D30:AO30" si="6">SUM(D31)</f>
        <v>0</v>
      </c>
      <c r="E30" s="660">
        <f t="shared" si="6"/>
        <v>0</v>
      </c>
      <c r="F30" s="660">
        <f t="shared" si="6"/>
        <v>0</v>
      </c>
      <c r="G30" s="660">
        <f t="shared" si="6"/>
        <v>0</v>
      </c>
      <c r="H30" s="660">
        <f t="shared" si="6"/>
        <v>0</v>
      </c>
      <c r="I30" s="660">
        <f t="shared" si="6"/>
        <v>0</v>
      </c>
      <c r="J30" s="660">
        <f t="shared" si="6"/>
        <v>0</v>
      </c>
      <c r="K30" s="660">
        <f t="shared" si="6"/>
        <v>0</v>
      </c>
      <c r="L30" s="660">
        <f t="shared" si="6"/>
        <v>0</v>
      </c>
      <c r="M30" s="660">
        <f t="shared" si="6"/>
        <v>0</v>
      </c>
      <c r="N30" s="660">
        <f t="shared" si="6"/>
        <v>0</v>
      </c>
      <c r="O30" s="660">
        <f t="shared" si="6"/>
        <v>0</v>
      </c>
      <c r="P30" s="660">
        <f t="shared" si="6"/>
        <v>0</v>
      </c>
      <c r="Q30" s="660">
        <f t="shared" si="6"/>
        <v>0</v>
      </c>
      <c r="R30" s="660">
        <f t="shared" si="6"/>
        <v>0</v>
      </c>
      <c r="S30" s="660">
        <f t="shared" si="6"/>
        <v>0</v>
      </c>
      <c r="T30" s="660">
        <f t="shared" si="6"/>
        <v>0</v>
      </c>
      <c r="U30" s="660">
        <f t="shared" si="6"/>
        <v>0</v>
      </c>
      <c r="V30" s="660">
        <f t="shared" si="6"/>
        <v>0</v>
      </c>
      <c r="W30" s="660">
        <f t="shared" si="6"/>
        <v>0</v>
      </c>
      <c r="X30" s="660">
        <f t="shared" si="6"/>
        <v>0</v>
      </c>
      <c r="Y30" s="660">
        <f t="shared" si="6"/>
        <v>0</v>
      </c>
      <c r="Z30" s="660">
        <f t="shared" si="6"/>
        <v>0</v>
      </c>
      <c r="AA30" s="660">
        <f t="shared" si="6"/>
        <v>0</v>
      </c>
      <c r="AB30" s="660">
        <f t="shared" si="6"/>
        <v>0</v>
      </c>
      <c r="AC30" s="660">
        <f t="shared" si="6"/>
        <v>0</v>
      </c>
      <c r="AD30" s="660">
        <f t="shared" si="6"/>
        <v>0</v>
      </c>
      <c r="AE30" s="660">
        <f t="shared" si="6"/>
        <v>0</v>
      </c>
      <c r="AF30" s="660">
        <f t="shared" si="6"/>
        <v>0</v>
      </c>
      <c r="AG30" s="660">
        <f t="shared" si="6"/>
        <v>0</v>
      </c>
      <c r="AH30" s="660">
        <f t="shared" si="6"/>
        <v>0</v>
      </c>
      <c r="AI30" s="660">
        <f t="shared" si="6"/>
        <v>0</v>
      </c>
      <c r="AJ30" s="660">
        <f t="shared" si="6"/>
        <v>0</v>
      </c>
      <c r="AK30" s="660">
        <f t="shared" si="6"/>
        <v>0</v>
      </c>
      <c r="AL30" s="660">
        <f t="shared" si="6"/>
        <v>0</v>
      </c>
      <c r="AM30" s="660">
        <f t="shared" si="6"/>
        <v>0</v>
      </c>
      <c r="AN30" s="660">
        <f t="shared" si="6"/>
        <v>0</v>
      </c>
      <c r="AO30" s="660">
        <f t="shared" si="6"/>
        <v>0</v>
      </c>
      <c r="AP30" s="656"/>
      <c r="AQ30" s="661">
        <f t="shared" si="3"/>
        <v>0</v>
      </c>
    </row>
    <row r="31" spans="1:43">
      <c r="A31" s="533" t="s">
        <v>369</v>
      </c>
      <c r="B31" s="653" t="s">
        <v>154</v>
      </c>
      <c r="C31" s="663"/>
      <c r="D31" s="664"/>
      <c r="E31" s="664"/>
      <c r="F31" s="664"/>
      <c r="G31" s="664"/>
      <c r="H31" s="664"/>
      <c r="I31" s="664"/>
      <c r="J31" s="664"/>
      <c r="K31" s="664"/>
      <c r="L31" s="664"/>
      <c r="M31" s="664"/>
      <c r="N31" s="664"/>
      <c r="O31" s="664"/>
      <c r="P31" s="664"/>
      <c r="Q31" s="664"/>
      <c r="R31" s="664"/>
      <c r="S31" s="664"/>
      <c r="T31" s="664"/>
      <c r="U31" s="664"/>
      <c r="V31" s="664"/>
      <c r="W31" s="664"/>
      <c r="X31" s="664"/>
      <c r="Y31" s="664"/>
      <c r="Z31" s="664"/>
      <c r="AA31" s="664"/>
      <c r="AB31" s="664"/>
      <c r="AC31" s="664"/>
      <c r="AD31" s="664"/>
      <c r="AE31" s="664"/>
      <c r="AF31" s="664"/>
      <c r="AG31" s="664"/>
      <c r="AH31" s="664"/>
      <c r="AI31" s="664"/>
      <c r="AJ31" s="664"/>
      <c r="AK31" s="664"/>
      <c r="AL31" s="664"/>
      <c r="AM31" s="664"/>
      <c r="AN31" s="664"/>
      <c r="AO31" s="664"/>
      <c r="AP31" s="656"/>
      <c r="AQ31" s="665">
        <f t="shared" si="3"/>
        <v>0</v>
      </c>
    </row>
    <row r="32" spans="1:43" ht="15.75">
      <c r="A32" s="533"/>
      <c r="B32" s="662" t="s">
        <v>155</v>
      </c>
      <c r="C32" s="659">
        <f>SUM(C33:C39)</f>
        <v>0</v>
      </c>
      <c r="D32" s="659">
        <f t="shared" ref="D32:AN32" si="7">SUM(D33:D39)</f>
        <v>0</v>
      </c>
      <c r="E32" s="659">
        <f t="shared" si="7"/>
        <v>0</v>
      </c>
      <c r="F32" s="659">
        <f t="shared" si="7"/>
        <v>0</v>
      </c>
      <c r="G32" s="659">
        <f t="shared" si="7"/>
        <v>0</v>
      </c>
      <c r="H32" s="659">
        <f t="shared" si="7"/>
        <v>0</v>
      </c>
      <c r="I32" s="659">
        <f t="shared" si="7"/>
        <v>0</v>
      </c>
      <c r="J32" s="659">
        <f t="shared" si="7"/>
        <v>0</v>
      </c>
      <c r="K32" s="659">
        <f t="shared" si="7"/>
        <v>0</v>
      </c>
      <c r="L32" s="659">
        <f t="shared" si="7"/>
        <v>0</v>
      </c>
      <c r="M32" s="659">
        <f t="shared" si="7"/>
        <v>0</v>
      </c>
      <c r="N32" s="659">
        <f t="shared" si="7"/>
        <v>0</v>
      </c>
      <c r="O32" s="659">
        <f t="shared" si="7"/>
        <v>0</v>
      </c>
      <c r="P32" s="659">
        <f t="shared" si="7"/>
        <v>0</v>
      </c>
      <c r="Q32" s="659">
        <f t="shared" si="7"/>
        <v>0</v>
      </c>
      <c r="R32" s="659">
        <f t="shared" si="7"/>
        <v>0</v>
      </c>
      <c r="S32" s="659">
        <f t="shared" si="7"/>
        <v>0</v>
      </c>
      <c r="T32" s="659">
        <f t="shared" si="7"/>
        <v>0</v>
      </c>
      <c r="U32" s="659">
        <f t="shared" si="7"/>
        <v>0</v>
      </c>
      <c r="V32" s="659">
        <f t="shared" si="7"/>
        <v>0</v>
      </c>
      <c r="W32" s="659">
        <f t="shared" si="7"/>
        <v>0</v>
      </c>
      <c r="X32" s="659">
        <f t="shared" si="7"/>
        <v>0</v>
      </c>
      <c r="Y32" s="659">
        <f t="shared" si="7"/>
        <v>0</v>
      </c>
      <c r="Z32" s="659">
        <f t="shared" si="7"/>
        <v>0</v>
      </c>
      <c r="AA32" s="659">
        <f t="shared" si="7"/>
        <v>0</v>
      </c>
      <c r="AB32" s="659">
        <f t="shared" si="7"/>
        <v>0</v>
      </c>
      <c r="AC32" s="659">
        <f t="shared" si="7"/>
        <v>0</v>
      </c>
      <c r="AD32" s="659">
        <f t="shared" si="7"/>
        <v>0</v>
      </c>
      <c r="AE32" s="659">
        <f t="shared" si="7"/>
        <v>0</v>
      </c>
      <c r="AF32" s="659">
        <f t="shared" si="7"/>
        <v>0</v>
      </c>
      <c r="AG32" s="659">
        <f t="shared" si="7"/>
        <v>0</v>
      </c>
      <c r="AH32" s="659">
        <f t="shared" si="7"/>
        <v>0</v>
      </c>
      <c r="AI32" s="659">
        <f t="shared" si="7"/>
        <v>0</v>
      </c>
      <c r="AJ32" s="659">
        <f t="shared" si="7"/>
        <v>0</v>
      </c>
      <c r="AK32" s="659">
        <f t="shared" si="7"/>
        <v>0</v>
      </c>
      <c r="AL32" s="659">
        <f t="shared" si="7"/>
        <v>0</v>
      </c>
      <c r="AM32" s="659">
        <f t="shared" si="7"/>
        <v>0</v>
      </c>
      <c r="AN32" s="659">
        <f t="shared" si="7"/>
        <v>0</v>
      </c>
      <c r="AO32" s="659">
        <f>SUM(AO33:AO39)</f>
        <v>0</v>
      </c>
      <c r="AP32" s="656"/>
      <c r="AQ32" s="661">
        <f>SUM(C32:AP32)</f>
        <v>0</v>
      </c>
    </row>
    <row r="33" spans="1:43">
      <c r="A33" s="533"/>
      <c r="B33" s="653" t="s">
        <v>156</v>
      </c>
      <c r="C33" s="663"/>
      <c r="D33" s="664"/>
      <c r="E33" s="664"/>
      <c r="F33" s="664"/>
      <c r="G33" s="664"/>
      <c r="H33" s="664"/>
      <c r="I33" s="664"/>
      <c r="J33" s="664"/>
      <c r="K33" s="664"/>
      <c r="L33" s="664"/>
      <c r="M33" s="664"/>
      <c r="N33" s="664"/>
      <c r="O33" s="664"/>
      <c r="P33" s="664"/>
      <c r="Q33" s="664"/>
      <c r="R33" s="664"/>
      <c r="S33" s="664"/>
      <c r="T33" s="664"/>
      <c r="U33" s="664"/>
      <c r="V33" s="664"/>
      <c r="W33" s="664"/>
      <c r="X33" s="664"/>
      <c r="Y33" s="664"/>
      <c r="Z33" s="664"/>
      <c r="AA33" s="664"/>
      <c r="AB33" s="664"/>
      <c r="AC33" s="664"/>
      <c r="AD33" s="664"/>
      <c r="AE33" s="664"/>
      <c r="AF33" s="664"/>
      <c r="AG33" s="664"/>
      <c r="AH33" s="664"/>
      <c r="AI33" s="664"/>
      <c r="AJ33" s="664"/>
      <c r="AK33" s="664"/>
      <c r="AL33" s="664"/>
      <c r="AM33" s="664"/>
      <c r="AN33" s="664"/>
      <c r="AO33" s="664"/>
      <c r="AP33" s="656"/>
      <c r="AQ33" s="665">
        <f t="shared" si="3"/>
        <v>0</v>
      </c>
    </row>
    <row r="34" spans="1:43">
      <c r="A34" s="533"/>
      <c r="B34" s="653" t="s">
        <v>157</v>
      </c>
      <c r="C34" s="663"/>
      <c r="D34" s="664"/>
      <c r="E34" s="664"/>
      <c r="F34" s="664"/>
      <c r="G34" s="664"/>
      <c r="H34" s="664"/>
      <c r="I34" s="664"/>
      <c r="J34" s="664"/>
      <c r="K34" s="664"/>
      <c r="L34" s="664"/>
      <c r="M34" s="664"/>
      <c r="N34" s="664"/>
      <c r="O34" s="664"/>
      <c r="P34" s="664"/>
      <c r="Q34" s="664"/>
      <c r="R34" s="664"/>
      <c r="S34" s="664"/>
      <c r="T34" s="664"/>
      <c r="U34" s="664"/>
      <c r="V34" s="664"/>
      <c r="W34" s="664"/>
      <c r="X34" s="664"/>
      <c r="Y34" s="664"/>
      <c r="Z34" s="664"/>
      <c r="AA34" s="664"/>
      <c r="AB34" s="664"/>
      <c r="AC34" s="664"/>
      <c r="AD34" s="664"/>
      <c r="AE34" s="664"/>
      <c r="AF34" s="664"/>
      <c r="AG34" s="664"/>
      <c r="AH34" s="664"/>
      <c r="AI34" s="664"/>
      <c r="AJ34" s="664"/>
      <c r="AK34" s="664"/>
      <c r="AL34" s="664"/>
      <c r="AM34" s="664"/>
      <c r="AN34" s="664"/>
      <c r="AO34" s="664"/>
      <c r="AP34" s="656"/>
      <c r="AQ34" s="665">
        <f t="shared" si="3"/>
        <v>0</v>
      </c>
    </row>
    <row r="35" spans="1:43">
      <c r="A35" s="533" t="s">
        <v>355</v>
      </c>
      <c r="B35" s="280" t="s">
        <v>158</v>
      </c>
      <c r="C35" s="663"/>
      <c r="D35" s="664"/>
      <c r="E35" s="664"/>
      <c r="F35" s="664"/>
      <c r="G35" s="664"/>
      <c r="H35" s="664"/>
      <c r="I35" s="664"/>
      <c r="J35" s="664"/>
      <c r="K35" s="664"/>
      <c r="L35" s="664"/>
      <c r="M35" s="664"/>
      <c r="N35" s="664"/>
      <c r="O35" s="664"/>
      <c r="P35" s="664"/>
      <c r="Q35" s="664"/>
      <c r="R35" s="664"/>
      <c r="S35" s="664"/>
      <c r="T35" s="664"/>
      <c r="U35" s="664"/>
      <c r="V35" s="664"/>
      <c r="W35" s="664"/>
      <c r="X35" s="664"/>
      <c r="Y35" s="664"/>
      <c r="Z35" s="664"/>
      <c r="AA35" s="664"/>
      <c r="AB35" s="664"/>
      <c r="AC35" s="664"/>
      <c r="AD35" s="664"/>
      <c r="AE35" s="664"/>
      <c r="AF35" s="664"/>
      <c r="AG35" s="664"/>
      <c r="AH35" s="664"/>
      <c r="AI35" s="664"/>
      <c r="AJ35" s="664"/>
      <c r="AK35" s="664"/>
      <c r="AL35" s="664"/>
      <c r="AM35" s="664"/>
      <c r="AN35" s="664"/>
      <c r="AO35" s="664"/>
      <c r="AP35" s="656"/>
      <c r="AQ35" s="665">
        <f t="shared" si="3"/>
        <v>0</v>
      </c>
    </row>
    <row r="36" spans="1:43">
      <c r="A36" s="533" t="s">
        <v>353</v>
      </c>
      <c r="B36" s="653" t="s">
        <v>159</v>
      </c>
      <c r="C36" s="663"/>
      <c r="D36" s="664"/>
      <c r="E36" s="664"/>
      <c r="F36" s="664"/>
      <c r="G36" s="664"/>
      <c r="H36" s="664"/>
      <c r="I36" s="664"/>
      <c r="J36" s="664"/>
      <c r="K36" s="664"/>
      <c r="L36" s="664"/>
      <c r="M36" s="664"/>
      <c r="N36" s="664"/>
      <c r="O36" s="664"/>
      <c r="P36" s="664"/>
      <c r="Q36" s="664"/>
      <c r="R36" s="664"/>
      <c r="S36" s="664"/>
      <c r="T36" s="664"/>
      <c r="U36" s="664"/>
      <c r="V36" s="664"/>
      <c r="W36" s="664"/>
      <c r="X36" s="664"/>
      <c r="Y36" s="664"/>
      <c r="Z36" s="664"/>
      <c r="AA36" s="664"/>
      <c r="AB36" s="664"/>
      <c r="AC36" s="664"/>
      <c r="AD36" s="664"/>
      <c r="AE36" s="664"/>
      <c r="AF36" s="664"/>
      <c r="AG36" s="664"/>
      <c r="AH36" s="664"/>
      <c r="AI36" s="664"/>
      <c r="AJ36" s="664"/>
      <c r="AK36" s="664"/>
      <c r="AL36" s="664"/>
      <c r="AM36" s="664"/>
      <c r="AN36" s="664"/>
      <c r="AO36" s="664"/>
      <c r="AP36" s="656"/>
      <c r="AQ36" s="665">
        <f t="shared" si="3"/>
        <v>0</v>
      </c>
    </row>
    <row r="37" spans="1:43">
      <c r="A37" s="533" t="s">
        <v>355</v>
      </c>
      <c r="B37" s="280" t="s">
        <v>160</v>
      </c>
      <c r="C37" s="663"/>
      <c r="D37" s="664"/>
      <c r="E37" s="664"/>
      <c r="F37" s="664"/>
      <c r="G37" s="664"/>
      <c r="H37" s="664"/>
      <c r="I37" s="664"/>
      <c r="J37" s="664"/>
      <c r="K37" s="664"/>
      <c r="L37" s="664"/>
      <c r="M37" s="664"/>
      <c r="N37" s="664"/>
      <c r="O37" s="664"/>
      <c r="P37" s="664"/>
      <c r="Q37" s="664"/>
      <c r="R37" s="664"/>
      <c r="S37" s="664"/>
      <c r="T37" s="664"/>
      <c r="U37" s="664"/>
      <c r="V37" s="664"/>
      <c r="W37" s="664"/>
      <c r="X37" s="664"/>
      <c r="Y37" s="664"/>
      <c r="Z37" s="664"/>
      <c r="AA37" s="664"/>
      <c r="AB37" s="664"/>
      <c r="AC37" s="664"/>
      <c r="AD37" s="664"/>
      <c r="AE37" s="664"/>
      <c r="AF37" s="664"/>
      <c r="AG37" s="664"/>
      <c r="AH37" s="664"/>
      <c r="AI37" s="664"/>
      <c r="AJ37" s="664"/>
      <c r="AK37" s="664"/>
      <c r="AL37" s="664"/>
      <c r="AM37" s="664"/>
      <c r="AN37" s="664"/>
      <c r="AO37" s="664"/>
      <c r="AP37" s="656"/>
      <c r="AQ37" s="665">
        <f t="shared" si="3"/>
        <v>0</v>
      </c>
    </row>
    <row r="38" spans="1:43">
      <c r="A38" s="533" t="s">
        <v>479</v>
      </c>
      <c r="B38" s="280" t="s">
        <v>315</v>
      </c>
      <c r="C38" s="663"/>
      <c r="D38" s="663"/>
      <c r="E38" s="663"/>
      <c r="F38" s="663"/>
      <c r="G38" s="663"/>
      <c r="H38" s="663"/>
      <c r="I38" s="663"/>
      <c r="J38" s="663"/>
      <c r="K38" s="663"/>
      <c r="L38" s="663"/>
      <c r="M38" s="663"/>
      <c r="N38" s="663"/>
      <c r="O38" s="663"/>
      <c r="P38" s="663"/>
      <c r="Q38" s="663"/>
      <c r="R38" s="663"/>
      <c r="S38" s="663"/>
      <c r="T38" s="663"/>
      <c r="U38" s="663"/>
      <c r="V38" s="663"/>
      <c r="W38" s="663"/>
      <c r="X38" s="663"/>
      <c r="Y38" s="663"/>
      <c r="Z38" s="663"/>
      <c r="AA38" s="663"/>
      <c r="AB38" s="663"/>
      <c r="AC38" s="663"/>
      <c r="AD38" s="663"/>
      <c r="AE38" s="663"/>
      <c r="AF38" s="663"/>
      <c r="AG38" s="663"/>
      <c r="AH38" s="663"/>
      <c r="AI38" s="663"/>
      <c r="AJ38" s="663"/>
      <c r="AK38" s="663"/>
      <c r="AL38" s="663"/>
      <c r="AM38" s="663"/>
      <c r="AN38" s="663"/>
      <c r="AO38" s="663"/>
      <c r="AP38" s="656"/>
      <c r="AQ38" s="665">
        <f t="shared" si="3"/>
        <v>0</v>
      </c>
    </row>
    <row r="39" spans="1:43">
      <c r="A39" s="533" t="s">
        <v>480</v>
      </c>
      <c r="B39" s="280" t="s">
        <v>316</v>
      </c>
      <c r="C39" s="663"/>
      <c r="D39" s="663"/>
      <c r="E39" s="663"/>
      <c r="F39" s="663"/>
      <c r="G39" s="663"/>
      <c r="H39" s="663"/>
      <c r="I39" s="663"/>
      <c r="J39" s="663"/>
      <c r="K39" s="663"/>
      <c r="L39" s="663"/>
      <c r="M39" s="663"/>
      <c r="N39" s="663"/>
      <c r="O39" s="663"/>
      <c r="P39" s="663"/>
      <c r="Q39" s="663"/>
      <c r="R39" s="663"/>
      <c r="S39" s="663"/>
      <c r="T39" s="663"/>
      <c r="U39" s="663"/>
      <c r="V39" s="663"/>
      <c r="W39" s="663"/>
      <c r="X39" s="663"/>
      <c r="Y39" s="663"/>
      <c r="Z39" s="663"/>
      <c r="AA39" s="663"/>
      <c r="AB39" s="663"/>
      <c r="AC39" s="663"/>
      <c r="AD39" s="663"/>
      <c r="AE39" s="663"/>
      <c r="AF39" s="663"/>
      <c r="AG39" s="663"/>
      <c r="AH39" s="663"/>
      <c r="AI39" s="663"/>
      <c r="AJ39" s="663"/>
      <c r="AK39" s="663"/>
      <c r="AL39" s="663"/>
      <c r="AM39" s="663"/>
      <c r="AN39" s="663"/>
      <c r="AO39" s="663"/>
      <c r="AP39" s="656"/>
      <c r="AQ39" s="665">
        <f t="shared" si="3"/>
        <v>0</v>
      </c>
    </row>
    <row r="40" spans="1:43" ht="15.75">
      <c r="A40" s="533"/>
      <c r="B40" s="662" t="s">
        <v>161</v>
      </c>
      <c r="C40" s="659">
        <f>SUM(C41:C47)</f>
        <v>0</v>
      </c>
      <c r="D40" s="659">
        <f t="shared" ref="D40:AN40" si="8">SUM(D41:D47)</f>
        <v>0</v>
      </c>
      <c r="E40" s="659">
        <f t="shared" si="8"/>
        <v>0</v>
      </c>
      <c r="F40" s="659">
        <f t="shared" si="8"/>
        <v>0</v>
      </c>
      <c r="G40" s="659">
        <f t="shared" si="8"/>
        <v>0</v>
      </c>
      <c r="H40" s="659">
        <f t="shared" si="8"/>
        <v>0</v>
      </c>
      <c r="I40" s="659">
        <f t="shared" si="8"/>
        <v>0</v>
      </c>
      <c r="J40" s="659">
        <f t="shared" si="8"/>
        <v>0</v>
      </c>
      <c r="K40" s="659">
        <f t="shared" si="8"/>
        <v>0</v>
      </c>
      <c r="L40" s="659">
        <f t="shared" si="8"/>
        <v>0</v>
      </c>
      <c r="M40" s="659">
        <f t="shared" si="8"/>
        <v>0</v>
      </c>
      <c r="N40" s="659">
        <f t="shared" si="8"/>
        <v>0</v>
      </c>
      <c r="O40" s="659">
        <f t="shared" si="8"/>
        <v>0</v>
      </c>
      <c r="P40" s="659">
        <f t="shared" si="8"/>
        <v>0</v>
      </c>
      <c r="Q40" s="659">
        <f t="shared" si="8"/>
        <v>0</v>
      </c>
      <c r="R40" s="659">
        <f t="shared" si="8"/>
        <v>0</v>
      </c>
      <c r="S40" s="659">
        <f t="shared" si="8"/>
        <v>0</v>
      </c>
      <c r="T40" s="659">
        <f t="shared" si="8"/>
        <v>0</v>
      </c>
      <c r="U40" s="659">
        <f t="shared" si="8"/>
        <v>0</v>
      </c>
      <c r="V40" s="659">
        <f t="shared" si="8"/>
        <v>0</v>
      </c>
      <c r="W40" s="659">
        <f t="shared" si="8"/>
        <v>0</v>
      </c>
      <c r="X40" s="659">
        <f t="shared" si="8"/>
        <v>0</v>
      </c>
      <c r="Y40" s="659">
        <f t="shared" si="8"/>
        <v>0</v>
      </c>
      <c r="Z40" s="659">
        <f t="shared" si="8"/>
        <v>0</v>
      </c>
      <c r="AA40" s="659">
        <f t="shared" si="8"/>
        <v>0</v>
      </c>
      <c r="AB40" s="659">
        <f t="shared" si="8"/>
        <v>0</v>
      </c>
      <c r="AC40" s="659">
        <f t="shared" si="8"/>
        <v>0</v>
      </c>
      <c r="AD40" s="659">
        <f t="shared" si="8"/>
        <v>0</v>
      </c>
      <c r="AE40" s="659">
        <f t="shared" si="8"/>
        <v>0</v>
      </c>
      <c r="AF40" s="659">
        <f t="shared" si="8"/>
        <v>0</v>
      </c>
      <c r="AG40" s="659">
        <f t="shared" si="8"/>
        <v>0</v>
      </c>
      <c r="AH40" s="659">
        <f t="shared" si="8"/>
        <v>0</v>
      </c>
      <c r="AI40" s="659">
        <f t="shared" si="8"/>
        <v>0</v>
      </c>
      <c r="AJ40" s="659">
        <f t="shared" si="8"/>
        <v>0</v>
      </c>
      <c r="AK40" s="659">
        <f t="shared" si="8"/>
        <v>0</v>
      </c>
      <c r="AL40" s="659">
        <f t="shared" si="8"/>
        <v>0</v>
      </c>
      <c r="AM40" s="659">
        <f t="shared" si="8"/>
        <v>0</v>
      </c>
      <c r="AN40" s="659">
        <f t="shared" si="8"/>
        <v>0</v>
      </c>
      <c r="AO40" s="659">
        <f>SUM(AO41:AO47)</f>
        <v>0</v>
      </c>
      <c r="AP40" s="656"/>
      <c r="AQ40" s="661">
        <f>SUM(C40:AP40)</f>
        <v>0</v>
      </c>
    </row>
    <row r="41" spans="1:43" ht="15.75">
      <c r="A41" s="533"/>
      <c r="B41" s="653" t="s">
        <v>162</v>
      </c>
      <c r="C41" s="666"/>
      <c r="D41" s="667"/>
      <c r="E41" s="667"/>
      <c r="F41" s="667"/>
      <c r="G41" s="667"/>
      <c r="H41" s="667"/>
      <c r="I41" s="667"/>
      <c r="J41" s="667"/>
      <c r="K41" s="667"/>
      <c r="L41" s="667"/>
      <c r="M41" s="667"/>
      <c r="N41" s="667"/>
      <c r="O41" s="667"/>
      <c r="P41" s="667"/>
      <c r="Q41" s="667"/>
      <c r="R41" s="667"/>
      <c r="S41" s="667"/>
      <c r="T41" s="667"/>
      <c r="U41" s="667"/>
      <c r="V41" s="667"/>
      <c r="W41" s="667"/>
      <c r="X41" s="667"/>
      <c r="Y41" s="667"/>
      <c r="Z41" s="667"/>
      <c r="AA41" s="667"/>
      <c r="AB41" s="667"/>
      <c r="AC41" s="667"/>
      <c r="AD41" s="667"/>
      <c r="AE41" s="667"/>
      <c r="AF41" s="667"/>
      <c r="AG41" s="667"/>
      <c r="AH41" s="667"/>
      <c r="AI41" s="667"/>
      <c r="AJ41" s="667"/>
      <c r="AK41" s="667"/>
      <c r="AL41" s="667"/>
      <c r="AM41" s="667"/>
      <c r="AN41" s="667"/>
      <c r="AO41" s="667"/>
      <c r="AP41" s="656"/>
      <c r="AQ41" s="661">
        <f t="shared" si="3"/>
        <v>0</v>
      </c>
    </row>
    <row r="42" spans="1:43">
      <c r="A42" s="533"/>
      <c r="B42" s="653" t="s">
        <v>163</v>
      </c>
      <c r="C42" s="654"/>
      <c r="D42" s="655"/>
      <c r="E42" s="655"/>
      <c r="F42" s="655"/>
      <c r="G42" s="655"/>
      <c r="H42" s="655"/>
      <c r="I42" s="655"/>
      <c r="J42" s="655"/>
      <c r="K42" s="655"/>
      <c r="L42" s="655"/>
      <c r="M42" s="655"/>
      <c r="N42" s="655"/>
      <c r="O42" s="655"/>
      <c r="P42" s="655"/>
      <c r="Q42" s="655"/>
      <c r="R42" s="655"/>
      <c r="S42" s="655"/>
      <c r="T42" s="655"/>
      <c r="U42" s="655"/>
      <c r="V42" s="655"/>
      <c r="W42" s="655"/>
      <c r="X42" s="655"/>
      <c r="Y42" s="655"/>
      <c r="Z42" s="655"/>
      <c r="AA42" s="655"/>
      <c r="AB42" s="655"/>
      <c r="AC42" s="655"/>
      <c r="AD42" s="655"/>
      <c r="AE42" s="655"/>
      <c r="AF42" s="655"/>
      <c r="AG42" s="655"/>
      <c r="AH42" s="655"/>
      <c r="AI42" s="655"/>
      <c r="AJ42" s="655"/>
      <c r="AK42" s="655"/>
      <c r="AL42" s="655"/>
      <c r="AM42" s="655"/>
      <c r="AN42" s="655"/>
      <c r="AO42" s="655"/>
      <c r="AP42" s="656"/>
      <c r="AQ42" s="657">
        <f t="shared" si="3"/>
        <v>0</v>
      </c>
    </row>
    <row r="43" spans="1:43">
      <c r="A43" s="533" t="s">
        <v>354</v>
      </c>
      <c r="B43" s="280" t="s">
        <v>164</v>
      </c>
      <c r="C43" s="654"/>
      <c r="D43" s="655"/>
      <c r="E43" s="655"/>
      <c r="F43" s="655"/>
      <c r="G43" s="655"/>
      <c r="H43" s="655"/>
      <c r="I43" s="655"/>
      <c r="J43" s="655"/>
      <c r="K43" s="655"/>
      <c r="L43" s="655"/>
      <c r="M43" s="655"/>
      <c r="N43" s="655"/>
      <c r="O43" s="655"/>
      <c r="P43" s="655"/>
      <c r="Q43" s="655"/>
      <c r="R43" s="655"/>
      <c r="S43" s="655"/>
      <c r="T43" s="655"/>
      <c r="U43" s="655"/>
      <c r="V43" s="655"/>
      <c r="W43" s="655"/>
      <c r="X43" s="655"/>
      <c r="Y43" s="655"/>
      <c r="Z43" s="655"/>
      <c r="AA43" s="655"/>
      <c r="AB43" s="655"/>
      <c r="AC43" s="655"/>
      <c r="AD43" s="655"/>
      <c r="AE43" s="655"/>
      <c r="AF43" s="655"/>
      <c r="AG43" s="655"/>
      <c r="AH43" s="655"/>
      <c r="AI43" s="655"/>
      <c r="AJ43" s="655"/>
      <c r="AK43" s="655"/>
      <c r="AL43" s="655"/>
      <c r="AM43" s="655"/>
      <c r="AN43" s="655"/>
      <c r="AO43" s="655"/>
      <c r="AP43" s="656"/>
      <c r="AQ43" s="657">
        <f t="shared" si="3"/>
        <v>0</v>
      </c>
    </row>
    <row r="44" spans="1:43">
      <c r="A44" s="533" t="s">
        <v>353</v>
      </c>
      <c r="B44" s="653" t="s">
        <v>165</v>
      </c>
      <c r="C44" s="654"/>
      <c r="D44" s="655"/>
      <c r="E44" s="655"/>
      <c r="F44" s="655"/>
      <c r="G44" s="655"/>
      <c r="H44" s="655"/>
      <c r="I44" s="655"/>
      <c r="J44" s="655"/>
      <c r="K44" s="655"/>
      <c r="L44" s="655"/>
      <c r="M44" s="655"/>
      <c r="N44" s="655"/>
      <c r="O44" s="655"/>
      <c r="P44" s="655"/>
      <c r="Q44" s="655"/>
      <c r="R44" s="655"/>
      <c r="S44" s="655"/>
      <c r="T44" s="655"/>
      <c r="U44" s="655"/>
      <c r="V44" s="655"/>
      <c r="W44" s="655"/>
      <c r="X44" s="655"/>
      <c r="Y44" s="655"/>
      <c r="Z44" s="655"/>
      <c r="AA44" s="655"/>
      <c r="AB44" s="655"/>
      <c r="AC44" s="655"/>
      <c r="AD44" s="655"/>
      <c r="AE44" s="655"/>
      <c r="AF44" s="655"/>
      <c r="AG44" s="655"/>
      <c r="AH44" s="655"/>
      <c r="AI44" s="655"/>
      <c r="AJ44" s="655"/>
      <c r="AK44" s="655"/>
      <c r="AL44" s="655"/>
      <c r="AM44" s="655"/>
      <c r="AN44" s="655"/>
      <c r="AO44" s="655"/>
      <c r="AP44" s="656"/>
      <c r="AQ44" s="657">
        <f t="shared" si="3"/>
        <v>0</v>
      </c>
    </row>
    <row r="45" spans="1:43">
      <c r="A45" s="533" t="s">
        <v>355</v>
      </c>
      <c r="B45" s="280" t="s">
        <v>166</v>
      </c>
      <c r="C45" s="654"/>
      <c r="D45" s="655"/>
      <c r="E45" s="655"/>
      <c r="F45" s="655"/>
      <c r="G45" s="655"/>
      <c r="H45" s="655"/>
      <c r="I45" s="655"/>
      <c r="J45" s="655"/>
      <c r="K45" s="655"/>
      <c r="L45" s="655"/>
      <c r="M45" s="655"/>
      <c r="N45" s="655"/>
      <c r="O45" s="655"/>
      <c r="P45" s="655"/>
      <c r="Q45" s="655"/>
      <c r="R45" s="655"/>
      <c r="S45" s="655"/>
      <c r="T45" s="655"/>
      <c r="U45" s="655"/>
      <c r="V45" s="655"/>
      <c r="W45" s="655"/>
      <c r="X45" s="655"/>
      <c r="Y45" s="655"/>
      <c r="Z45" s="655"/>
      <c r="AA45" s="655"/>
      <c r="AB45" s="655"/>
      <c r="AC45" s="655"/>
      <c r="AD45" s="655"/>
      <c r="AE45" s="655"/>
      <c r="AF45" s="655"/>
      <c r="AG45" s="655"/>
      <c r="AH45" s="655"/>
      <c r="AI45" s="655"/>
      <c r="AJ45" s="655"/>
      <c r="AK45" s="655"/>
      <c r="AL45" s="655"/>
      <c r="AM45" s="655"/>
      <c r="AN45" s="655"/>
      <c r="AO45" s="655"/>
      <c r="AP45" s="656"/>
      <c r="AQ45" s="657">
        <f t="shared" si="3"/>
        <v>0</v>
      </c>
    </row>
    <row r="46" spans="1:43">
      <c r="A46" s="533" t="s">
        <v>479</v>
      </c>
      <c r="B46" s="280" t="s">
        <v>317</v>
      </c>
      <c r="C46" s="654"/>
      <c r="D46" s="654"/>
      <c r="E46" s="654"/>
      <c r="F46" s="654"/>
      <c r="G46" s="654"/>
      <c r="H46" s="654"/>
      <c r="I46" s="654"/>
      <c r="J46" s="654"/>
      <c r="K46" s="654"/>
      <c r="L46" s="654"/>
      <c r="M46" s="654"/>
      <c r="N46" s="654"/>
      <c r="O46" s="654"/>
      <c r="P46" s="654"/>
      <c r="Q46" s="654"/>
      <c r="R46" s="654"/>
      <c r="S46" s="654"/>
      <c r="T46" s="654"/>
      <c r="U46" s="654"/>
      <c r="V46" s="654"/>
      <c r="W46" s="654"/>
      <c r="X46" s="654"/>
      <c r="Y46" s="654"/>
      <c r="Z46" s="654"/>
      <c r="AA46" s="654"/>
      <c r="AB46" s="654"/>
      <c r="AC46" s="654"/>
      <c r="AD46" s="654"/>
      <c r="AE46" s="654"/>
      <c r="AF46" s="654"/>
      <c r="AG46" s="654"/>
      <c r="AH46" s="654"/>
      <c r="AI46" s="654"/>
      <c r="AJ46" s="654"/>
      <c r="AK46" s="654"/>
      <c r="AL46" s="654"/>
      <c r="AM46" s="654"/>
      <c r="AN46" s="654"/>
      <c r="AO46" s="654"/>
      <c r="AP46" s="656"/>
      <c r="AQ46" s="657">
        <f t="shared" si="3"/>
        <v>0</v>
      </c>
    </row>
    <row r="47" spans="1:43">
      <c r="A47" s="533" t="s">
        <v>480</v>
      </c>
      <c r="B47" s="280" t="s">
        <v>318</v>
      </c>
      <c r="C47" s="654"/>
      <c r="D47" s="654"/>
      <c r="E47" s="654"/>
      <c r="F47" s="654"/>
      <c r="G47" s="654"/>
      <c r="H47" s="654"/>
      <c r="I47" s="654"/>
      <c r="J47" s="654"/>
      <c r="K47" s="654"/>
      <c r="L47" s="654"/>
      <c r="M47" s="654"/>
      <c r="N47" s="654"/>
      <c r="O47" s="654"/>
      <c r="P47" s="654"/>
      <c r="Q47" s="654"/>
      <c r="R47" s="654"/>
      <c r="S47" s="654"/>
      <c r="T47" s="654"/>
      <c r="U47" s="654"/>
      <c r="V47" s="654"/>
      <c r="W47" s="654"/>
      <c r="X47" s="654"/>
      <c r="Y47" s="654"/>
      <c r="Z47" s="654"/>
      <c r="AA47" s="654"/>
      <c r="AB47" s="654"/>
      <c r="AC47" s="654"/>
      <c r="AD47" s="654"/>
      <c r="AE47" s="654"/>
      <c r="AF47" s="654"/>
      <c r="AG47" s="654"/>
      <c r="AH47" s="654"/>
      <c r="AI47" s="654"/>
      <c r="AJ47" s="654"/>
      <c r="AK47" s="654"/>
      <c r="AL47" s="654"/>
      <c r="AM47" s="654"/>
      <c r="AN47" s="654"/>
      <c r="AO47" s="654"/>
      <c r="AP47" s="656"/>
      <c r="AQ47" s="657">
        <f t="shared" si="3"/>
        <v>0</v>
      </c>
    </row>
    <row r="48" spans="1:43" ht="15.75">
      <c r="A48" s="533"/>
      <c r="B48" s="658" t="s">
        <v>167</v>
      </c>
      <c r="C48" s="668">
        <f t="shared" ref="C48:AO48" si="9">C16+C21</f>
        <v>0</v>
      </c>
      <c r="D48" s="668">
        <f t="shared" si="9"/>
        <v>0</v>
      </c>
      <c r="E48" s="668">
        <f t="shared" si="9"/>
        <v>0</v>
      </c>
      <c r="F48" s="668">
        <f t="shared" si="9"/>
        <v>0</v>
      </c>
      <c r="G48" s="668">
        <f t="shared" si="9"/>
        <v>0</v>
      </c>
      <c r="H48" s="668">
        <f t="shared" si="9"/>
        <v>0</v>
      </c>
      <c r="I48" s="668">
        <f t="shared" si="9"/>
        <v>0</v>
      </c>
      <c r="J48" s="668">
        <f t="shared" si="9"/>
        <v>0</v>
      </c>
      <c r="K48" s="668">
        <f t="shared" si="9"/>
        <v>0</v>
      </c>
      <c r="L48" s="668">
        <f t="shared" si="9"/>
        <v>0</v>
      </c>
      <c r="M48" s="668">
        <f t="shared" si="9"/>
        <v>0</v>
      </c>
      <c r="N48" s="668">
        <f t="shared" si="9"/>
        <v>0</v>
      </c>
      <c r="O48" s="668">
        <f t="shared" si="9"/>
        <v>0</v>
      </c>
      <c r="P48" s="668">
        <f t="shared" si="9"/>
        <v>0</v>
      </c>
      <c r="Q48" s="668">
        <f t="shared" si="9"/>
        <v>0</v>
      </c>
      <c r="R48" s="668">
        <f t="shared" si="9"/>
        <v>0</v>
      </c>
      <c r="S48" s="668">
        <f t="shared" si="9"/>
        <v>0</v>
      </c>
      <c r="T48" s="668">
        <f t="shared" si="9"/>
        <v>0</v>
      </c>
      <c r="U48" s="668">
        <f t="shared" si="9"/>
        <v>0</v>
      </c>
      <c r="V48" s="668">
        <f t="shared" si="9"/>
        <v>0</v>
      </c>
      <c r="W48" s="668">
        <f t="shared" si="9"/>
        <v>0</v>
      </c>
      <c r="X48" s="668">
        <f t="shared" si="9"/>
        <v>0</v>
      </c>
      <c r="Y48" s="668">
        <f t="shared" si="9"/>
        <v>0</v>
      </c>
      <c r="Z48" s="668">
        <f t="shared" si="9"/>
        <v>0</v>
      </c>
      <c r="AA48" s="668">
        <f t="shared" si="9"/>
        <v>0</v>
      </c>
      <c r="AB48" s="668">
        <f t="shared" si="9"/>
        <v>0</v>
      </c>
      <c r="AC48" s="668">
        <f t="shared" si="9"/>
        <v>0</v>
      </c>
      <c r="AD48" s="668">
        <f t="shared" si="9"/>
        <v>0</v>
      </c>
      <c r="AE48" s="668">
        <f t="shared" si="9"/>
        <v>0</v>
      </c>
      <c r="AF48" s="668">
        <f t="shared" si="9"/>
        <v>0</v>
      </c>
      <c r="AG48" s="668">
        <f t="shared" si="9"/>
        <v>0</v>
      </c>
      <c r="AH48" s="668">
        <f t="shared" si="9"/>
        <v>0</v>
      </c>
      <c r="AI48" s="668">
        <f t="shared" si="9"/>
        <v>0</v>
      </c>
      <c r="AJ48" s="668">
        <f t="shared" si="9"/>
        <v>0</v>
      </c>
      <c r="AK48" s="668">
        <f t="shared" si="9"/>
        <v>0</v>
      </c>
      <c r="AL48" s="668">
        <f t="shared" si="9"/>
        <v>0</v>
      </c>
      <c r="AM48" s="668">
        <f t="shared" si="9"/>
        <v>0</v>
      </c>
      <c r="AN48" s="668">
        <f t="shared" si="9"/>
        <v>0</v>
      </c>
      <c r="AO48" s="668">
        <f t="shared" si="9"/>
        <v>0</v>
      </c>
      <c r="AP48" s="656"/>
      <c r="AQ48" s="661">
        <f>SUM(C48:AP48)</f>
        <v>0</v>
      </c>
    </row>
    <row r="49" spans="1:43">
      <c r="A49" s="533" t="s">
        <v>9</v>
      </c>
      <c r="B49" s="669" t="s">
        <v>168</v>
      </c>
      <c r="C49" s="670"/>
      <c r="D49" s="632"/>
      <c r="E49" s="632"/>
      <c r="F49" s="632"/>
      <c r="G49" s="632"/>
      <c r="H49" s="632"/>
      <c r="I49" s="632"/>
      <c r="J49" s="632"/>
      <c r="K49" s="632"/>
      <c r="L49" s="632"/>
      <c r="M49" s="632"/>
      <c r="N49" s="632"/>
      <c r="O49" s="632"/>
      <c r="P49" s="632"/>
      <c r="Q49" s="632"/>
      <c r="R49" s="632"/>
      <c r="S49" s="632"/>
      <c r="T49" s="632"/>
      <c r="U49" s="632"/>
      <c r="V49" s="632"/>
      <c r="W49" s="632"/>
      <c r="X49" s="632"/>
      <c r="Y49" s="632"/>
      <c r="Z49" s="632"/>
      <c r="AA49" s="632"/>
      <c r="AB49" s="632"/>
      <c r="AC49" s="632"/>
      <c r="AD49" s="632"/>
      <c r="AE49" s="632"/>
      <c r="AF49" s="632"/>
      <c r="AG49" s="632"/>
      <c r="AH49" s="632"/>
      <c r="AI49" s="632"/>
      <c r="AJ49" s="632"/>
      <c r="AK49" s="632"/>
      <c r="AL49" s="632"/>
      <c r="AM49" s="632"/>
      <c r="AN49" s="632"/>
      <c r="AO49" s="632"/>
      <c r="AP49" s="656"/>
      <c r="AQ49" s="657">
        <f t="shared" si="3"/>
        <v>0</v>
      </c>
    </row>
    <row r="50" spans="1:43">
      <c r="A50" s="533" t="s">
        <v>9</v>
      </c>
      <c r="B50" s="669" t="s">
        <v>169</v>
      </c>
      <c r="C50" s="670"/>
      <c r="D50" s="632"/>
      <c r="E50" s="632"/>
      <c r="F50" s="632"/>
      <c r="G50" s="632"/>
      <c r="H50" s="632"/>
      <c r="I50" s="632"/>
      <c r="J50" s="632"/>
      <c r="K50" s="632"/>
      <c r="L50" s="632"/>
      <c r="M50" s="632"/>
      <c r="N50" s="632"/>
      <c r="O50" s="632"/>
      <c r="P50" s="632"/>
      <c r="Q50" s="632"/>
      <c r="R50" s="632"/>
      <c r="S50" s="632"/>
      <c r="T50" s="632"/>
      <c r="U50" s="632"/>
      <c r="V50" s="632"/>
      <c r="W50" s="632"/>
      <c r="X50" s="632"/>
      <c r="Y50" s="632"/>
      <c r="Z50" s="632"/>
      <c r="AA50" s="632"/>
      <c r="AB50" s="632"/>
      <c r="AC50" s="632"/>
      <c r="AD50" s="632"/>
      <c r="AE50" s="632"/>
      <c r="AF50" s="632"/>
      <c r="AG50" s="632"/>
      <c r="AH50" s="632"/>
      <c r="AI50" s="632"/>
      <c r="AJ50" s="632"/>
      <c r="AK50" s="632"/>
      <c r="AL50" s="632"/>
      <c r="AM50" s="632"/>
      <c r="AN50" s="632"/>
      <c r="AO50" s="632"/>
      <c r="AP50" s="656"/>
      <c r="AQ50" s="657">
        <f t="shared" si="3"/>
        <v>0</v>
      </c>
    </row>
    <row r="51" spans="1:43" ht="15.75">
      <c r="A51" s="533" t="s">
        <v>522</v>
      </c>
      <c r="B51" s="658" t="s">
        <v>170</v>
      </c>
      <c r="C51" s="668">
        <f>SUM(C49:C50)</f>
        <v>0</v>
      </c>
      <c r="D51" s="671">
        <f t="shared" ref="D51:O51" si="10">SUM(D49:D50)</f>
        <v>0</v>
      </c>
      <c r="E51" s="671">
        <f t="shared" si="10"/>
        <v>0</v>
      </c>
      <c r="F51" s="671">
        <f t="shared" si="10"/>
        <v>0</v>
      </c>
      <c r="G51" s="671">
        <f t="shared" si="10"/>
        <v>0</v>
      </c>
      <c r="H51" s="671">
        <f t="shared" si="10"/>
        <v>0</v>
      </c>
      <c r="I51" s="671">
        <f t="shared" si="10"/>
        <v>0</v>
      </c>
      <c r="J51" s="671">
        <f t="shared" si="10"/>
        <v>0</v>
      </c>
      <c r="K51" s="671">
        <f t="shared" si="10"/>
        <v>0</v>
      </c>
      <c r="L51" s="671">
        <f t="shared" si="10"/>
        <v>0</v>
      </c>
      <c r="M51" s="671">
        <f t="shared" si="10"/>
        <v>0</v>
      </c>
      <c r="N51" s="671">
        <f t="shared" si="10"/>
        <v>0</v>
      </c>
      <c r="O51" s="671">
        <f t="shared" si="10"/>
        <v>0</v>
      </c>
      <c r="P51" s="671">
        <f>SUM(P49:P50)</f>
        <v>0</v>
      </c>
      <c r="Q51" s="671">
        <f t="shared" ref="Q51:AG51" si="11">SUM(Q49:Q50)</f>
        <v>0</v>
      </c>
      <c r="R51" s="671">
        <f t="shared" si="11"/>
        <v>0</v>
      </c>
      <c r="S51" s="671">
        <f t="shared" si="11"/>
        <v>0</v>
      </c>
      <c r="T51" s="671">
        <f t="shared" si="11"/>
        <v>0</v>
      </c>
      <c r="U51" s="671">
        <f t="shared" si="11"/>
        <v>0</v>
      </c>
      <c r="V51" s="671">
        <f t="shared" si="11"/>
        <v>0</v>
      </c>
      <c r="W51" s="671">
        <f t="shared" si="11"/>
        <v>0</v>
      </c>
      <c r="X51" s="671">
        <f t="shared" si="11"/>
        <v>0</v>
      </c>
      <c r="Y51" s="671">
        <f t="shared" si="11"/>
        <v>0</v>
      </c>
      <c r="Z51" s="671">
        <f t="shared" si="11"/>
        <v>0</v>
      </c>
      <c r="AA51" s="671">
        <f t="shared" si="11"/>
        <v>0</v>
      </c>
      <c r="AB51" s="671">
        <f t="shared" si="11"/>
        <v>0</v>
      </c>
      <c r="AC51" s="671">
        <f t="shared" si="11"/>
        <v>0</v>
      </c>
      <c r="AD51" s="671">
        <f t="shared" si="11"/>
        <v>0</v>
      </c>
      <c r="AE51" s="671">
        <f t="shared" si="11"/>
        <v>0</v>
      </c>
      <c r="AF51" s="671">
        <f t="shared" si="11"/>
        <v>0</v>
      </c>
      <c r="AG51" s="671">
        <f t="shared" si="11"/>
        <v>0</v>
      </c>
      <c r="AH51" s="671">
        <f>SUM(AH49:AH50)</f>
        <v>0</v>
      </c>
      <c r="AI51" s="671">
        <f t="shared" ref="AI51:AO51" si="12">SUM(AI49:AI50)</f>
        <v>0</v>
      </c>
      <c r="AJ51" s="671">
        <f t="shared" si="12"/>
        <v>0</v>
      </c>
      <c r="AK51" s="671">
        <f t="shared" si="12"/>
        <v>0</v>
      </c>
      <c r="AL51" s="671">
        <f t="shared" si="12"/>
        <v>0</v>
      </c>
      <c r="AM51" s="671">
        <f t="shared" si="12"/>
        <v>0</v>
      </c>
      <c r="AN51" s="671">
        <f t="shared" si="12"/>
        <v>0</v>
      </c>
      <c r="AO51" s="671">
        <f t="shared" si="12"/>
        <v>0</v>
      </c>
      <c r="AP51" s="656"/>
      <c r="AQ51" s="661">
        <f>SUM(C51:AP51)</f>
        <v>0</v>
      </c>
    </row>
    <row r="52" spans="1:43" ht="15.75">
      <c r="A52" s="533" t="s">
        <v>370</v>
      </c>
      <c r="B52" s="658" t="s">
        <v>171</v>
      </c>
      <c r="C52" s="672">
        <f>C48+C51</f>
        <v>0</v>
      </c>
      <c r="D52" s="671">
        <f t="shared" ref="D52:AO52" si="13">D48+D51</f>
        <v>0</v>
      </c>
      <c r="E52" s="671">
        <f t="shared" si="13"/>
        <v>0</v>
      </c>
      <c r="F52" s="671">
        <f t="shared" si="13"/>
        <v>0</v>
      </c>
      <c r="G52" s="671">
        <f t="shared" si="13"/>
        <v>0</v>
      </c>
      <c r="H52" s="671">
        <f t="shared" si="13"/>
        <v>0</v>
      </c>
      <c r="I52" s="671">
        <f t="shared" si="13"/>
        <v>0</v>
      </c>
      <c r="J52" s="671">
        <f t="shared" si="13"/>
        <v>0</v>
      </c>
      <c r="K52" s="671">
        <f t="shared" si="13"/>
        <v>0</v>
      </c>
      <c r="L52" s="671">
        <f t="shared" si="13"/>
        <v>0</v>
      </c>
      <c r="M52" s="671">
        <f t="shared" si="13"/>
        <v>0</v>
      </c>
      <c r="N52" s="671">
        <f t="shared" si="13"/>
        <v>0</v>
      </c>
      <c r="O52" s="671">
        <f t="shared" si="13"/>
        <v>0</v>
      </c>
      <c r="P52" s="671">
        <f t="shared" si="13"/>
        <v>0</v>
      </c>
      <c r="Q52" s="671">
        <f t="shared" si="13"/>
        <v>0</v>
      </c>
      <c r="R52" s="671">
        <f t="shared" si="13"/>
        <v>0</v>
      </c>
      <c r="S52" s="671">
        <f t="shared" si="13"/>
        <v>0</v>
      </c>
      <c r="T52" s="671">
        <f t="shared" si="13"/>
        <v>0</v>
      </c>
      <c r="U52" s="671">
        <f t="shared" si="13"/>
        <v>0</v>
      </c>
      <c r="V52" s="671">
        <f t="shared" si="13"/>
        <v>0</v>
      </c>
      <c r="W52" s="671">
        <f t="shared" si="13"/>
        <v>0</v>
      </c>
      <c r="X52" s="671">
        <f t="shared" si="13"/>
        <v>0</v>
      </c>
      <c r="Y52" s="671">
        <f t="shared" si="13"/>
        <v>0</v>
      </c>
      <c r="Z52" s="671">
        <f t="shared" si="13"/>
        <v>0</v>
      </c>
      <c r="AA52" s="671">
        <f t="shared" si="13"/>
        <v>0</v>
      </c>
      <c r="AB52" s="671">
        <f t="shared" si="13"/>
        <v>0</v>
      </c>
      <c r="AC52" s="671">
        <f t="shared" si="13"/>
        <v>0</v>
      </c>
      <c r="AD52" s="671">
        <f t="shared" si="13"/>
        <v>0</v>
      </c>
      <c r="AE52" s="671">
        <f t="shared" si="13"/>
        <v>0</v>
      </c>
      <c r="AF52" s="671">
        <f t="shared" si="13"/>
        <v>0</v>
      </c>
      <c r="AG52" s="671">
        <f t="shared" si="13"/>
        <v>0</v>
      </c>
      <c r="AH52" s="671">
        <f t="shared" si="13"/>
        <v>0</v>
      </c>
      <c r="AI52" s="671">
        <f t="shared" si="13"/>
        <v>0</v>
      </c>
      <c r="AJ52" s="671">
        <f t="shared" si="13"/>
        <v>0</v>
      </c>
      <c r="AK52" s="671">
        <f t="shared" si="13"/>
        <v>0</v>
      </c>
      <c r="AL52" s="671">
        <f t="shared" si="13"/>
        <v>0</v>
      </c>
      <c r="AM52" s="671">
        <f t="shared" si="13"/>
        <v>0</v>
      </c>
      <c r="AN52" s="671">
        <f t="shared" si="13"/>
        <v>0</v>
      </c>
      <c r="AO52" s="671">
        <f t="shared" si="13"/>
        <v>0</v>
      </c>
      <c r="AP52" s="656"/>
      <c r="AQ52" s="661">
        <f t="shared" si="3"/>
        <v>0</v>
      </c>
    </row>
    <row r="53" spans="1:43">
      <c r="A53" s="533" t="s">
        <v>482</v>
      </c>
      <c r="B53" s="69" t="s">
        <v>172</v>
      </c>
      <c r="C53" s="10"/>
      <c r="D53" s="655"/>
      <c r="E53" s="673"/>
      <c r="F53" s="673"/>
      <c r="G53" s="673"/>
      <c r="H53" s="673"/>
      <c r="I53" s="673"/>
      <c r="J53" s="673"/>
      <c r="K53" s="655"/>
      <c r="L53" s="655"/>
      <c r="M53" s="655"/>
      <c r="N53" s="655"/>
      <c r="O53" s="673"/>
      <c r="P53" s="10"/>
      <c r="Q53" s="655"/>
      <c r="R53" s="673"/>
      <c r="S53" s="673"/>
      <c r="T53" s="673"/>
      <c r="U53" s="673"/>
      <c r="V53" s="673"/>
      <c r="W53" s="673"/>
      <c r="X53" s="655"/>
      <c r="Y53" s="655"/>
      <c r="Z53" s="655"/>
      <c r="AA53" s="655"/>
      <c r="AB53" s="673"/>
      <c r="AC53" s="10"/>
      <c r="AD53" s="655"/>
      <c r="AE53" s="673"/>
      <c r="AF53" s="673"/>
      <c r="AG53" s="673"/>
      <c r="AH53" s="673"/>
      <c r="AI53" s="673"/>
      <c r="AJ53" s="673"/>
      <c r="AK53" s="655"/>
      <c r="AL53" s="655"/>
      <c r="AM53" s="655"/>
      <c r="AN53" s="655"/>
      <c r="AO53" s="673"/>
      <c r="AP53" s="11"/>
      <c r="AQ53" s="657">
        <f t="shared" si="3"/>
        <v>0</v>
      </c>
    </row>
    <row r="54" spans="1:43">
      <c r="A54" s="577" t="s">
        <v>12</v>
      </c>
      <c r="B54" s="69" t="s">
        <v>173</v>
      </c>
      <c r="C54" s="10"/>
      <c r="D54" s="655"/>
      <c r="E54" s="673"/>
      <c r="F54" s="673"/>
      <c r="G54" s="673"/>
      <c r="H54" s="673"/>
      <c r="I54" s="673"/>
      <c r="J54" s="673"/>
      <c r="K54" s="655"/>
      <c r="L54" s="655"/>
      <c r="M54" s="655"/>
      <c r="N54" s="655"/>
      <c r="O54" s="673"/>
      <c r="P54" s="10"/>
      <c r="Q54" s="655"/>
      <c r="R54" s="673"/>
      <c r="S54" s="673"/>
      <c r="T54" s="673"/>
      <c r="U54" s="673"/>
      <c r="V54" s="673"/>
      <c r="W54" s="673"/>
      <c r="X54" s="655"/>
      <c r="Y54" s="655"/>
      <c r="Z54" s="655"/>
      <c r="AA54" s="655"/>
      <c r="AB54" s="673"/>
      <c r="AC54" s="10"/>
      <c r="AD54" s="655"/>
      <c r="AE54" s="673"/>
      <c r="AF54" s="673"/>
      <c r="AG54" s="673"/>
      <c r="AH54" s="673"/>
      <c r="AI54" s="673"/>
      <c r="AJ54" s="673"/>
      <c r="AK54" s="655"/>
      <c r="AL54" s="655"/>
      <c r="AM54" s="655"/>
      <c r="AN54" s="655"/>
      <c r="AO54" s="673"/>
      <c r="AP54" s="11"/>
      <c r="AQ54" s="657">
        <f t="shared" si="3"/>
        <v>0</v>
      </c>
    </row>
    <row r="55" spans="1:43">
      <c r="A55" s="533" t="s">
        <v>483</v>
      </c>
      <c r="B55" s="69" t="s">
        <v>174</v>
      </c>
      <c r="C55" s="10"/>
      <c r="D55" s="655"/>
      <c r="E55" s="673"/>
      <c r="F55" s="673"/>
      <c r="G55" s="673"/>
      <c r="H55" s="673"/>
      <c r="I55" s="673"/>
      <c r="J55" s="673"/>
      <c r="K55" s="655"/>
      <c r="L55" s="655"/>
      <c r="M55" s="655"/>
      <c r="N55" s="655"/>
      <c r="O55" s="673"/>
      <c r="P55" s="10"/>
      <c r="Q55" s="655"/>
      <c r="R55" s="673"/>
      <c r="S55" s="673"/>
      <c r="T55" s="673"/>
      <c r="U55" s="673"/>
      <c r="V55" s="673"/>
      <c r="W55" s="673"/>
      <c r="X55" s="655"/>
      <c r="Y55" s="655"/>
      <c r="Z55" s="655"/>
      <c r="AA55" s="655"/>
      <c r="AB55" s="673"/>
      <c r="AC55" s="10"/>
      <c r="AD55" s="655"/>
      <c r="AE55" s="673"/>
      <c r="AF55" s="673"/>
      <c r="AG55" s="673"/>
      <c r="AH55" s="673"/>
      <c r="AI55" s="673"/>
      <c r="AJ55" s="673"/>
      <c r="AK55" s="655"/>
      <c r="AL55" s="655"/>
      <c r="AM55" s="655"/>
      <c r="AN55" s="655"/>
      <c r="AO55" s="673"/>
      <c r="AP55" s="11"/>
      <c r="AQ55" s="657">
        <f t="shared" si="3"/>
        <v>0</v>
      </c>
    </row>
    <row r="56" spans="1:43" ht="28.5">
      <c r="A56" s="533" t="s">
        <v>484</v>
      </c>
      <c r="B56" s="69" t="s">
        <v>175</v>
      </c>
      <c r="C56" s="655"/>
      <c r="D56" s="655"/>
      <c r="E56" s="673"/>
      <c r="F56" s="673"/>
      <c r="G56" s="673"/>
      <c r="H56" s="673"/>
      <c r="I56" s="673"/>
      <c r="J56" s="673"/>
      <c r="K56" s="655"/>
      <c r="L56" s="655"/>
      <c r="M56" s="655"/>
      <c r="N56" s="655"/>
      <c r="O56" s="673"/>
      <c r="P56" s="654"/>
      <c r="Q56" s="655"/>
      <c r="R56" s="673"/>
      <c r="S56" s="673"/>
      <c r="T56" s="673"/>
      <c r="U56" s="673"/>
      <c r="V56" s="673"/>
      <c r="W56" s="673"/>
      <c r="X56" s="655"/>
      <c r="Y56" s="655"/>
      <c r="Z56" s="655"/>
      <c r="AA56" s="655"/>
      <c r="AB56" s="673"/>
      <c r="AC56" s="654"/>
      <c r="AD56" s="655"/>
      <c r="AE56" s="673"/>
      <c r="AF56" s="673"/>
      <c r="AG56" s="673"/>
      <c r="AH56" s="673"/>
      <c r="AI56" s="673"/>
      <c r="AJ56" s="673"/>
      <c r="AK56" s="655"/>
      <c r="AL56" s="655"/>
      <c r="AM56" s="655"/>
      <c r="AN56" s="655"/>
      <c r="AO56" s="673"/>
      <c r="AP56" s="655"/>
      <c r="AQ56" s="657">
        <f t="shared" si="3"/>
        <v>0</v>
      </c>
    </row>
    <row r="57" spans="1:43">
      <c r="A57" s="533" t="s">
        <v>371</v>
      </c>
      <c r="B57" s="69" t="s">
        <v>176</v>
      </c>
      <c r="C57" s="655"/>
      <c r="D57" s="655"/>
      <c r="E57" s="673"/>
      <c r="F57" s="673"/>
      <c r="G57" s="673"/>
      <c r="H57" s="673"/>
      <c r="I57" s="673"/>
      <c r="J57" s="673"/>
      <c r="K57" s="655"/>
      <c r="L57" s="655"/>
      <c r="M57" s="655"/>
      <c r="N57" s="655"/>
      <c r="O57" s="673"/>
      <c r="P57" s="654"/>
      <c r="Q57" s="655"/>
      <c r="R57" s="673"/>
      <c r="S57" s="673"/>
      <c r="T57" s="673"/>
      <c r="U57" s="673"/>
      <c r="V57" s="673"/>
      <c r="W57" s="673"/>
      <c r="X57" s="655"/>
      <c r="Y57" s="655"/>
      <c r="Z57" s="655"/>
      <c r="AA57" s="655"/>
      <c r="AB57" s="673"/>
      <c r="AC57" s="654"/>
      <c r="AD57" s="655"/>
      <c r="AE57" s="673"/>
      <c r="AF57" s="673"/>
      <c r="AG57" s="673"/>
      <c r="AH57" s="673"/>
      <c r="AI57" s="673"/>
      <c r="AJ57" s="673"/>
      <c r="AK57" s="655"/>
      <c r="AL57" s="655"/>
      <c r="AM57" s="655"/>
      <c r="AN57" s="655"/>
      <c r="AO57" s="673"/>
      <c r="AP57" s="655"/>
      <c r="AQ57" s="657">
        <f>SUM(C57:AP57)</f>
        <v>0</v>
      </c>
    </row>
    <row r="58" spans="1:43" ht="28.5">
      <c r="A58" s="533" t="s">
        <v>382</v>
      </c>
      <c r="B58" s="69" t="s">
        <v>177</v>
      </c>
      <c r="C58" s="10"/>
      <c r="D58" s="655"/>
      <c r="E58" s="673"/>
      <c r="F58" s="673"/>
      <c r="G58" s="673"/>
      <c r="H58" s="673"/>
      <c r="I58" s="673"/>
      <c r="J58" s="673"/>
      <c r="K58" s="655"/>
      <c r="L58" s="655"/>
      <c r="M58" s="655"/>
      <c r="N58" s="655"/>
      <c r="O58" s="673"/>
      <c r="P58" s="10"/>
      <c r="Q58" s="655"/>
      <c r="R58" s="673"/>
      <c r="S58" s="673"/>
      <c r="T58" s="673"/>
      <c r="U58" s="673"/>
      <c r="V58" s="673"/>
      <c r="W58" s="673"/>
      <c r="X58" s="655"/>
      <c r="Y58" s="655"/>
      <c r="Z58" s="655"/>
      <c r="AA58" s="655"/>
      <c r="AB58" s="673"/>
      <c r="AC58" s="10"/>
      <c r="AD58" s="655"/>
      <c r="AE58" s="673"/>
      <c r="AF58" s="673"/>
      <c r="AG58" s="673"/>
      <c r="AH58" s="673"/>
      <c r="AI58" s="673"/>
      <c r="AJ58" s="673"/>
      <c r="AK58" s="655"/>
      <c r="AL58" s="655"/>
      <c r="AM58" s="655"/>
      <c r="AN58" s="655"/>
      <c r="AO58" s="673"/>
      <c r="AP58" s="11"/>
      <c r="AQ58" s="657">
        <f t="shared" si="3"/>
        <v>0</v>
      </c>
    </row>
    <row r="59" spans="1:43">
      <c r="A59" s="533" t="s">
        <v>485</v>
      </c>
      <c r="B59" s="69" t="s">
        <v>178</v>
      </c>
      <c r="C59" s="10"/>
      <c r="D59" s="655"/>
      <c r="E59" s="673"/>
      <c r="F59" s="673"/>
      <c r="G59" s="673"/>
      <c r="H59" s="673"/>
      <c r="I59" s="673"/>
      <c r="J59" s="673"/>
      <c r="K59" s="655"/>
      <c r="L59" s="655"/>
      <c r="M59" s="655"/>
      <c r="N59" s="655"/>
      <c r="O59" s="673"/>
      <c r="P59" s="10"/>
      <c r="Q59" s="655"/>
      <c r="R59" s="673"/>
      <c r="S59" s="673"/>
      <c r="T59" s="673"/>
      <c r="U59" s="673"/>
      <c r="V59" s="673"/>
      <c r="W59" s="673"/>
      <c r="X59" s="655"/>
      <c r="Y59" s="655"/>
      <c r="Z59" s="655"/>
      <c r="AA59" s="655"/>
      <c r="AB59" s="673"/>
      <c r="AC59" s="10"/>
      <c r="AD59" s="655"/>
      <c r="AE59" s="673"/>
      <c r="AF59" s="673"/>
      <c r="AG59" s="673"/>
      <c r="AH59" s="673"/>
      <c r="AI59" s="673"/>
      <c r="AJ59" s="673"/>
      <c r="AK59" s="655"/>
      <c r="AL59" s="655"/>
      <c r="AM59" s="655"/>
      <c r="AN59" s="655"/>
      <c r="AO59" s="673"/>
      <c r="AP59" s="11"/>
      <c r="AQ59" s="657">
        <f t="shared" si="3"/>
        <v>0</v>
      </c>
    </row>
    <row r="60" spans="1:43">
      <c r="A60" s="533" t="s">
        <v>486</v>
      </c>
      <c r="B60" s="69" t="s">
        <v>179</v>
      </c>
      <c r="C60" s="10"/>
      <c r="D60" s="655"/>
      <c r="E60" s="673"/>
      <c r="F60" s="673"/>
      <c r="G60" s="673"/>
      <c r="H60" s="673"/>
      <c r="I60" s="673"/>
      <c r="J60" s="673"/>
      <c r="K60" s="655"/>
      <c r="L60" s="655"/>
      <c r="M60" s="655"/>
      <c r="N60" s="655"/>
      <c r="O60" s="673"/>
      <c r="P60" s="10"/>
      <c r="Q60" s="655"/>
      <c r="R60" s="673"/>
      <c r="S60" s="673"/>
      <c r="T60" s="673"/>
      <c r="U60" s="673"/>
      <c r="V60" s="673"/>
      <c r="W60" s="673"/>
      <c r="X60" s="655"/>
      <c r="Y60" s="655"/>
      <c r="Z60" s="655"/>
      <c r="AA60" s="655"/>
      <c r="AB60" s="673"/>
      <c r="AC60" s="10"/>
      <c r="AD60" s="655"/>
      <c r="AE60" s="673"/>
      <c r="AF60" s="673"/>
      <c r="AG60" s="673"/>
      <c r="AH60" s="673"/>
      <c r="AI60" s="673"/>
      <c r="AJ60" s="673"/>
      <c r="AK60" s="655"/>
      <c r="AL60" s="655"/>
      <c r="AM60" s="655"/>
      <c r="AN60" s="655"/>
      <c r="AO60" s="673"/>
      <c r="AP60" s="11"/>
      <c r="AQ60" s="657">
        <f t="shared" si="3"/>
        <v>0</v>
      </c>
    </row>
    <row r="61" spans="1:43">
      <c r="A61" s="533" t="s">
        <v>356</v>
      </c>
      <c r="B61" s="69" t="s">
        <v>297</v>
      </c>
      <c r="C61" s="10"/>
      <c r="D61" s="655"/>
      <c r="E61" s="673"/>
      <c r="F61" s="673"/>
      <c r="G61" s="673"/>
      <c r="H61" s="673"/>
      <c r="I61" s="673"/>
      <c r="J61" s="673"/>
      <c r="K61" s="655"/>
      <c r="L61" s="655"/>
      <c r="M61" s="655"/>
      <c r="N61" s="655"/>
      <c r="O61" s="673"/>
      <c r="P61" s="10"/>
      <c r="Q61" s="655"/>
      <c r="R61" s="673"/>
      <c r="S61" s="673"/>
      <c r="T61" s="673"/>
      <c r="U61" s="673"/>
      <c r="V61" s="673"/>
      <c r="W61" s="673"/>
      <c r="X61" s="655"/>
      <c r="Y61" s="655"/>
      <c r="Z61" s="655"/>
      <c r="AA61" s="655"/>
      <c r="AB61" s="673"/>
      <c r="AC61" s="10"/>
      <c r="AD61" s="655"/>
      <c r="AE61" s="673"/>
      <c r="AF61" s="673"/>
      <c r="AG61" s="673"/>
      <c r="AH61" s="673"/>
      <c r="AI61" s="673"/>
      <c r="AJ61" s="673"/>
      <c r="AK61" s="655"/>
      <c r="AL61" s="655"/>
      <c r="AM61" s="655"/>
      <c r="AN61" s="655"/>
      <c r="AO61" s="673"/>
      <c r="AP61" s="11"/>
      <c r="AQ61" s="657">
        <f t="shared" si="3"/>
        <v>0</v>
      </c>
    </row>
    <row r="62" spans="1:43" ht="15.75">
      <c r="A62" s="533"/>
      <c r="B62" s="73" t="s">
        <v>487</v>
      </c>
      <c r="C62" s="485">
        <f>SUM(C53:C61)</f>
        <v>0</v>
      </c>
      <c r="D62" s="485">
        <f>SUM(D53:D61)</f>
        <v>0</v>
      </c>
      <c r="E62" s="72"/>
      <c r="F62" s="72"/>
      <c r="G62" s="72"/>
      <c r="H62" s="72"/>
      <c r="I62" s="72"/>
      <c r="J62" s="72"/>
      <c r="K62" s="485">
        <f>SUM(K53:K61)</f>
        <v>0</v>
      </c>
      <c r="L62" s="485">
        <f>SUM(L53:L61)</f>
        <v>0</v>
      </c>
      <c r="M62" s="485">
        <f>SUM(M53:M61)</f>
        <v>0</v>
      </c>
      <c r="N62" s="485">
        <f>SUM(N53:N61)</f>
        <v>0</v>
      </c>
      <c r="O62" s="72"/>
      <c r="P62" s="485">
        <f>SUM(P53:P61)</f>
        <v>0</v>
      </c>
      <c r="Q62" s="485">
        <f>SUM(Q53:Q61)</f>
        <v>0</v>
      </c>
      <c r="R62" s="72"/>
      <c r="S62" s="72"/>
      <c r="T62" s="72"/>
      <c r="U62" s="72"/>
      <c r="V62" s="72"/>
      <c r="W62" s="72"/>
      <c r="X62" s="485">
        <f>SUM(X53:X61)</f>
        <v>0</v>
      </c>
      <c r="Y62" s="485">
        <f>SUM(Y53:Y61)</f>
        <v>0</v>
      </c>
      <c r="Z62" s="485">
        <f>SUM(Z53:Z61)</f>
        <v>0</v>
      </c>
      <c r="AA62" s="485">
        <f>SUM(AA53:AA61)</f>
        <v>0</v>
      </c>
      <c r="AB62" s="72"/>
      <c r="AC62" s="485">
        <f>SUM(AC53:AC61)</f>
        <v>0</v>
      </c>
      <c r="AD62" s="485">
        <f>SUM(AD53:AD61)</f>
        <v>0</v>
      </c>
      <c r="AE62" s="72"/>
      <c r="AF62" s="72"/>
      <c r="AG62" s="72"/>
      <c r="AH62" s="72"/>
      <c r="AI62" s="72"/>
      <c r="AJ62" s="72"/>
      <c r="AK62" s="485">
        <f>SUM(AK53:AK61)</f>
        <v>0</v>
      </c>
      <c r="AL62" s="485">
        <f>SUM(AL53:AL61)</f>
        <v>0</v>
      </c>
      <c r="AM62" s="485">
        <f>SUM(AM53:AM61)</f>
        <v>0</v>
      </c>
      <c r="AN62" s="485">
        <f>SUM(AN53:AN61)</f>
        <v>0</v>
      </c>
      <c r="AO62" s="72"/>
      <c r="AP62" s="485">
        <f>SUM(AP53:AP61)</f>
        <v>0</v>
      </c>
      <c r="AQ62" s="674">
        <f t="shared" si="3"/>
        <v>0</v>
      </c>
    </row>
    <row r="63" spans="1:43">
      <c r="A63" s="533" t="s">
        <v>488</v>
      </c>
      <c r="B63" s="669" t="s">
        <v>319</v>
      </c>
      <c r="C63" s="654"/>
      <c r="D63" s="655"/>
      <c r="E63" s="673"/>
      <c r="F63" s="673"/>
      <c r="G63" s="673"/>
      <c r="H63" s="673"/>
      <c r="I63" s="673"/>
      <c r="J63" s="673"/>
      <c r="K63" s="655"/>
      <c r="L63" s="655"/>
      <c r="M63" s="655"/>
      <c r="N63" s="655"/>
      <c r="O63" s="673"/>
      <c r="P63" s="654"/>
      <c r="Q63" s="655"/>
      <c r="R63" s="673"/>
      <c r="S63" s="673"/>
      <c r="T63" s="673"/>
      <c r="U63" s="673"/>
      <c r="V63" s="673"/>
      <c r="W63" s="673"/>
      <c r="X63" s="655"/>
      <c r="Y63" s="655"/>
      <c r="Z63" s="655"/>
      <c r="AA63" s="655"/>
      <c r="AB63" s="673"/>
      <c r="AC63" s="654"/>
      <c r="AD63" s="655"/>
      <c r="AE63" s="673"/>
      <c r="AF63" s="673"/>
      <c r="AG63" s="673"/>
      <c r="AH63" s="673"/>
      <c r="AI63" s="673"/>
      <c r="AJ63" s="673"/>
      <c r="AK63" s="655"/>
      <c r="AL63" s="655"/>
      <c r="AM63" s="655"/>
      <c r="AN63" s="655"/>
      <c r="AO63" s="673"/>
      <c r="AP63" s="539"/>
      <c r="AQ63" s="657">
        <f t="shared" si="3"/>
        <v>0</v>
      </c>
    </row>
    <row r="64" spans="1:43">
      <c r="A64" s="533" t="s">
        <v>489</v>
      </c>
      <c r="B64" s="669" t="s">
        <v>320</v>
      </c>
      <c r="C64" s="654"/>
      <c r="D64" s="655"/>
      <c r="E64" s="673"/>
      <c r="F64" s="673"/>
      <c r="G64" s="673"/>
      <c r="H64" s="673"/>
      <c r="I64" s="673"/>
      <c r="J64" s="673"/>
      <c r="K64" s="655"/>
      <c r="L64" s="655"/>
      <c r="M64" s="655"/>
      <c r="N64" s="655"/>
      <c r="O64" s="673"/>
      <c r="P64" s="654"/>
      <c r="Q64" s="655"/>
      <c r="R64" s="673"/>
      <c r="S64" s="673"/>
      <c r="T64" s="673"/>
      <c r="U64" s="673"/>
      <c r="V64" s="673"/>
      <c r="W64" s="673"/>
      <c r="X64" s="655"/>
      <c r="Y64" s="655"/>
      <c r="Z64" s="655"/>
      <c r="AA64" s="655"/>
      <c r="AB64" s="673"/>
      <c r="AC64" s="654"/>
      <c r="AD64" s="655"/>
      <c r="AE64" s="673"/>
      <c r="AF64" s="673"/>
      <c r="AG64" s="673"/>
      <c r="AH64" s="673"/>
      <c r="AI64" s="673"/>
      <c r="AJ64" s="673"/>
      <c r="AK64" s="655"/>
      <c r="AL64" s="655"/>
      <c r="AM64" s="655"/>
      <c r="AN64" s="655"/>
      <c r="AO64" s="673"/>
      <c r="AP64" s="539"/>
      <c r="AQ64" s="657">
        <f t="shared" si="3"/>
        <v>0</v>
      </c>
    </row>
    <row r="65" spans="1:43" ht="15.75">
      <c r="A65" s="533"/>
      <c r="B65" s="73" t="s">
        <v>490</v>
      </c>
      <c r="C65" s="668">
        <f>SUM(C63:C64)</f>
        <v>0</v>
      </c>
      <c r="D65" s="671">
        <f t="shared" ref="D65:N65" si="14">SUM(D63:D64)</f>
        <v>0</v>
      </c>
      <c r="E65" s="671"/>
      <c r="F65" s="671"/>
      <c r="G65" s="671"/>
      <c r="H65" s="671"/>
      <c r="I65" s="671"/>
      <c r="J65" s="671"/>
      <c r="K65" s="671">
        <f t="shared" si="14"/>
        <v>0</v>
      </c>
      <c r="L65" s="671">
        <f t="shared" si="14"/>
        <v>0</v>
      </c>
      <c r="M65" s="671">
        <f t="shared" si="14"/>
        <v>0</v>
      </c>
      <c r="N65" s="671">
        <f t="shared" si="14"/>
        <v>0</v>
      </c>
      <c r="O65" s="671"/>
      <c r="P65" s="668">
        <f>SUM(P63:P64)</f>
        <v>0</v>
      </c>
      <c r="Q65" s="671">
        <f t="shared" ref="Q65" si="15">SUM(Q63:Q64)</f>
        <v>0</v>
      </c>
      <c r="R65" s="671"/>
      <c r="S65" s="671"/>
      <c r="T65" s="671"/>
      <c r="U65" s="671"/>
      <c r="V65" s="671"/>
      <c r="W65" s="671"/>
      <c r="X65" s="671">
        <f t="shared" ref="X65:AA65" si="16">SUM(X63:X64)</f>
        <v>0</v>
      </c>
      <c r="Y65" s="671">
        <f t="shared" si="16"/>
        <v>0</v>
      </c>
      <c r="Z65" s="671">
        <f t="shared" si="16"/>
        <v>0</v>
      </c>
      <c r="AA65" s="671">
        <f t="shared" si="16"/>
        <v>0</v>
      </c>
      <c r="AB65" s="671"/>
      <c r="AC65" s="668">
        <f>SUM(AC63:AC64)</f>
        <v>0</v>
      </c>
      <c r="AD65" s="671">
        <f t="shared" ref="AD65" si="17">SUM(AD63:AD64)</f>
        <v>0</v>
      </c>
      <c r="AE65" s="671"/>
      <c r="AF65" s="671"/>
      <c r="AG65" s="671"/>
      <c r="AH65" s="671"/>
      <c r="AI65" s="671"/>
      <c r="AJ65" s="671"/>
      <c r="AK65" s="671">
        <f t="shared" ref="AK65:AN65" si="18">SUM(AK63:AK64)</f>
        <v>0</v>
      </c>
      <c r="AL65" s="671">
        <f t="shared" si="18"/>
        <v>0</v>
      </c>
      <c r="AM65" s="671">
        <f t="shared" si="18"/>
        <v>0</v>
      </c>
      <c r="AN65" s="671">
        <f t="shared" si="18"/>
        <v>0</v>
      </c>
      <c r="AO65" s="671"/>
      <c r="AP65" s="675">
        <f t="shared" ref="AP65" si="19">SUM(AP63:AP64)</f>
        <v>0</v>
      </c>
      <c r="AQ65" s="661">
        <f>SUM(C65:AP65)</f>
        <v>0</v>
      </c>
    </row>
    <row r="66" spans="1:43">
      <c r="A66" s="533" t="s">
        <v>474</v>
      </c>
      <c r="B66" s="669" t="s">
        <v>321</v>
      </c>
      <c r="C66" s="654"/>
      <c r="D66" s="655"/>
      <c r="E66" s="673"/>
      <c r="F66" s="673"/>
      <c r="G66" s="673"/>
      <c r="H66" s="673"/>
      <c r="I66" s="673"/>
      <c r="J66" s="673"/>
      <c r="K66" s="655"/>
      <c r="L66" s="655"/>
      <c r="M66" s="655"/>
      <c r="N66" s="655"/>
      <c r="O66" s="673"/>
      <c r="P66" s="654"/>
      <c r="Q66" s="655"/>
      <c r="R66" s="673"/>
      <c r="S66" s="673"/>
      <c r="T66" s="673"/>
      <c r="U66" s="673"/>
      <c r="V66" s="673"/>
      <c r="W66" s="673"/>
      <c r="X66" s="655"/>
      <c r="Y66" s="655"/>
      <c r="Z66" s="655"/>
      <c r="AA66" s="655"/>
      <c r="AB66" s="673"/>
      <c r="AC66" s="654"/>
      <c r="AD66" s="655"/>
      <c r="AE66" s="673"/>
      <c r="AF66" s="673"/>
      <c r="AG66" s="673"/>
      <c r="AH66" s="673"/>
      <c r="AI66" s="673"/>
      <c r="AJ66" s="673"/>
      <c r="AK66" s="655"/>
      <c r="AL66" s="655"/>
      <c r="AM66" s="655"/>
      <c r="AN66" s="655"/>
      <c r="AO66" s="673"/>
      <c r="AP66" s="539"/>
      <c r="AQ66" s="657">
        <f>SUM(C66:AP66)</f>
        <v>0</v>
      </c>
    </row>
    <row r="67" spans="1:43">
      <c r="A67" s="533"/>
      <c r="B67" s="669" t="s">
        <v>322</v>
      </c>
      <c r="C67" s="676"/>
      <c r="D67" s="677"/>
      <c r="E67" s="678"/>
      <c r="F67" s="678"/>
      <c r="G67" s="678"/>
      <c r="H67" s="678"/>
      <c r="I67" s="678"/>
      <c r="J67" s="678"/>
      <c r="K67" s="677"/>
      <c r="L67" s="677"/>
      <c r="M67" s="677"/>
      <c r="N67" s="677"/>
      <c r="O67" s="678"/>
      <c r="P67" s="676"/>
      <c r="Q67" s="677"/>
      <c r="R67" s="678"/>
      <c r="S67" s="678"/>
      <c r="T67" s="678"/>
      <c r="U67" s="678"/>
      <c r="V67" s="678"/>
      <c r="W67" s="678"/>
      <c r="X67" s="677"/>
      <c r="Y67" s="677"/>
      <c r="Z67" s="677"/>
      <c r="AA67" s="677"/>
      <c r="AB67" s="678"/>
      <c r="AC67" s="676"/>
      <c r="AD67" s="677"/>
      <c r="AE67" s="678"/>
      <c r="AF67" s="678"/>
      <c r="AG67" s="678"/>
      <c r="AH67" s="678"/>
      <c r="AI67" s="678"/>
      <c r="AJ67" s="678"/>
      <c r="AK67" s="677"/>
      <c r="AL67" s="677"/>
      <c r="AM67" s="677"/>
      <c r="AN67" s="677"/>
      <c r="AO67" s="678"/>
      <c r="AP67" s="679"/>
      <c r="AQ67" s="657">
        <f>SUM(C67:AP67)</f>
        <v>0</v>
      </c>
    </row>
    <row r="68" spans="1:43" ht="30">
      <c r="A68" s="533"/>
      <c r="B68" s="73" t="s">
        <v>346</v>
      </c>
      <c r="C68" s="485">
        <f>SUM(C66:C67)</f>
        <v>0</v>
      </c>
      <c r="D68" s="534">
        <f t="shared" ref="D68:N68" si="20">SUM(D66:D67)</f>
        <v>0</v>
      </c>
      <c r="E68" s="680"/>
      <c r="F68" s="680"/>
      <c r="G68" s="680"/>
      <c r="H68" s="680"/>
      <c r="I68" s="680"/>
      <c r="J68" s="680"/>
      <c r="K68" s="671">
        <f t="shared" si="20"/>
        <v>0</v>
      </c>
      <c r="L68" s="671">
        <f t="shared" si="20"/>
        <v>0</v>
      </c>
      <c r="M68" s="671">
        <f t="shared" si="20"/>
        <v>0</v>
      </c>
      <c r="N68" s="671">
        <f t="shared" si="20"/>
        <v>0</v>
      </c>
      <c r="O68" s="671"/>
      <c r="P68" s="668">
        <f>SUM(P66:P67)</f>
        <v>0</v>
      </c>
      <c r="Q68" s="671">
        <f t="shared" ref="Q68" si="21">SUM(Q66:Q67)</f>
        <v>0</v>
      </c>
      <c r="R68" s="671"/>
      <c r="S68" s="671"/>
      <c r="T68" s="671"/>
      <c r="U68" s="671"/>
      <c r="V68" s="671"/>
      <c r="W68" s="671"/>
      <c r="X68" s="671">
        <f t="shared" ref="X68:AA68" si="22">SUM(X66:X67)</f>
        <v>0</v>
      </c>
      <c r="Y68" s="671">
        <f t="shared" si="22"/>
        <v>0</v>
      </c>
      <c r="Z68" s="671">
        <f t="shared" si="22"/>
        <v>0</v>
      </c>
      <c r="AA68" s="671">
        <f t="shared" si="22"/>
        <v>0</v>
      </c>
      <c r="AB68" s="671"/>
      <c r="AC68" s="668">
        <f>SUM(AC66:AC67)</f>
        <v>0</v>
      </c>
      <c r="AD68" s="671">
        <f t="shared" ref="AD68" si="23">SUM(AD66:AD67)</f>
        <v>0</v>
      </c>
      <c r="AE68" s="671"/>
      <c r="AF68" s="671"/>
      <c r="AG68" s="671"/>
      <c r="AH68" s="671"/>
      <c r="AI68" s="671"/>
      <c r="AJ68" s="671"/>
      <c r="AK68" s="671">
        <f t="shared" ref="AK68:AN68" si="24">SUM(AK66:AK67)</f>
        <v>0</v>
      </c>
      <c r="AL68" s="671">
        <f t="shared" si="24"/>
        <v>0</v>
      </c>
      <c r="AM68" s="671">
        <f t="shared" si="24"/>
        <v>0</v>
      </c>
      <c r="AN68" s="671">
        <f t="shared" si="24"/>
        <v>0</v>
      </c>
      <c r="AO68" s="671"/>
      <c r="AP68" s="675">
        <f t="shared" ref="AP68" si="25">SUM(AP66:AP67)</f>
        <v>0</v>
      </c>
      <c r="AQ68" s="661">
        <f>SUM(C68:AP68)</f>
        <v>0</v>
      </c>
    </row>
    <row r="69" spans="1:43">
      <c r="A69" s="533"/>
      <c r="B69" s="778" t="s">
        <v>10</v>
      </c>
      <c r="C69" s="779"/>
      <c r="D69" s="779"/>
      <c r="E69" s="779"/>
      <c r="F69" s="779"/>
      <c r="G69" s="779"/>
      <c r="H69" s="779"/>
      <c r="I69" s="779"/>
      <c r="J69" s="779"/>
      <c r="K69" s="779"/>
      <c r="L69" s="779"/>
      <c r="M69" s="779"/>
      <c r="N69" s="779"/>
      <c r="O69" s="779"/>
      <c r="P69" s="779"/>
      <c r="Q69" s="779"/>
      <c r="R69" s="779"/>
      <c r="S69" s="779"/>
      <c r="T69" s="779"/>
      <c r="U69" s="779"/>
      <c r="V69" s="779"/>
      <c r="W69" s="779"/>
      <c r="X69" s="779"/>
      <c r="Y69" s="779"/>
      <c r="Z69" s="779"/>
      <c r="AA69" s="779"/>
      <c r="AB69" s="779"/>
      <c r="AC69" s="779"/>
      <c r="AD69" s="779"/>
      <c r="AE69" s="779"/>
      <c r="AF69" s="779"/>
      <c r="AG69" s="779"/>
      <c r="AH69" s="779"/>
      <c r="AI69" s="779"/>
      <c r="AJ69" s="779"/>
      <c r="AK69" s="779"/>
      <c r="AL69" s="779"/>
      <c r="AM69" s="779"/>
      <c r="AN69" s="779"/>
      <c r="AO69" s="779"/>
      <c r="AP69" s="779"/>
      <c r="AQ69" s="780"/>
    </row>
    <row r="70" spans="1:43">
      <c r="A70" s="533" t="s">
        <v>375</v>
      </c>
      <c r="B70" s="712" t="s">
        <v>11</v>
      </c>
      <c r="C70" s="713"/>
      <c r="D70" s="713"/>
      <c r="E70" s="713"/>
      <c r="F70" s="713"/>
      <c r="G70" s="713"/>
      <c r="H70" s="713"/>
      <c r="I70" s="713"/>
      <c r="J70" s="713"/>
      <c r="K70" s="713"/>
      <c r="L70" s="713"/>
      <c r="M70" s="713"/>
      <c r="N70" s="713"/>
      <c r="O70" s="713"/>
      <c r="P70" s="713"/>
      <c r="Q70" s="713"/>
      <c r="R70" s="713"/>
      <c r="S70" s="713"/>
      <c r="T70" s="713"/>
      <c r="U70" s="713"/>
      <c r="V70" s="713"/>
      <c r="W70" s="713"/>
      <c r="X70" s="713"/>
      <c r="Y70" s="713"/>
      <c r="Z70" s="713"/>
      <c r="AA70" s="713"/>
      <c r="AB70" s="713"/>
      <c r="AC70" s="713"/>
      <c r="AD70" s="713"/>
      <c r="AE70" s="713"/>
      <c r="AF70" s="713"/>
      <c r="AG70" s="713"/>
      <c r="AH70" s="713"/>
      <c r="AI70" s="713"/>
      <c r="AJ70" s="713"/>
      <c r="AK70" s="713"/>
      <c r="AL70" s="713"/>
      <c r="AM70" s="713"/>
      <c r="AN70" s="713"/>
      <c r="AO70" s="713"/>
      <c r="AP70" s="713"/>
      <c r="AQ70" s="714"/>
    </row>
    <row r="71" spans="1:43" ht="28.5">
      <c r="A71" s="533" t="s">
        <v>494</v>
      </c>
      <c r="B71" s="67" t="s">
        <v>347</v>
      </c>
      <c r="C71" s="68"/>
      <c r="D71" s="23"/>
      <c r="E71" s="681"/>
      <c r="F71" s="681"/>
      <c r="G71" s="681"/>
      <c r="H71" s="681"/>
      <c r="I71" s="681"/>
      <c r="J71" s="681"/>
      <c r="K71" s="23"/>
      <c r="L71" s="23"/>
      <c r="M71" s="23"/>
      <c r="N71" s="23"/>
      <c r="O71" s="682"/>
      <c r="P71" s="683"/>
      <c r="Q71" s="23"/>
      <c r="R71" s="681"/>
      <c r="S71" s="681"/>
      <c r="T71" s="681"/>
      <c r="U71" s="681"/>
      <c r="V71" s="681"/>
      <c r="W71" s="681"/>
      <c r="X71" s="23"/>
      <c r="Y71" s="23"/>
      <c r="Z71" s="23"/>
      <c r="AA71" s="23"/>
      <c r="AB71" s="681"/>
      <c r="AC71" s="683"/>
      <c r="AD71" s="23"/>
      <c r="AE71" s="681"/>
      <c r="AF71" s="681"/>
      <c r="AG71" s="681"/>
      <c r="AH71" s="681"/>
      <c r="AI71" s="681"/>
      <c r="AJ71" s="681"/>
      <c r="AK71" s="23"/>
      <c r="AL71" s="23"/>
      <c r="AM71" s="23"/>
      <c r="AN71" s="23"/>
      <c r="AO71" s="681"/>
      <c r="AP71" s="11"/>
      <c r="AQ71" s="657">
        <f>SUM(C71:AP71)</f>
        <v>0</v>
      </c>
    </row>
    <row r="72" spans="1:43">
      <c r="A72" s="533" t="s">
        <v>376</v>
      </c>
      <c r="B72" s="67" t="s">
        <v>348</v>
      </c>
      <c r="C72" s="68"/>
      <c r="D72" s="23"/>
      <c r="E72" s="681"/>
      <c r="F72" s="681"/>
      <c r="G72" s="681"/>
      <c r="H72" s="681"/>
      <c r="I72" s="681"/>
      <c r="J72" s="681"/>
      <c r="K72" s="23"/>
      <c r="L72" s="23"/>
      <c r="M72" s="23"/>
      <c r="N72" s="23"/>
      <c r="O72" s="682"/>
      <c r="P72" s="683"/>
      <c r="Q72" s="23"/>
      <c r="R72" s="681"/>
      <c r="S72" s="681"/>
      <c r="T72" s="681"/>
      <c r="U72" s="681"/>
      <c r="V72" s="681"/>
      <c r="W72" s="681"/>
      <c r="X72" s="23"/>
      <c r="Y72" s="23"/>
      <c r="Z72" s="23"/>
      <c r="AA72" s="23"/>
      <c r="AB72" s="681"/>
      <c r="AC72" s="683"/>
      <c r="AD72" s="23"/>
      <c r="AE72" s="681"/>
      <c r="AF72" s="681"/>
      <c r="AG72" s="681"/>
      <c r="AH72" s="681"/>
      <c r="AI72" s="681"/>
      <c r="AJ72" s="681"/>
      <c r="AK72" s="23"/>
      <c r="AL72" s="23"/>
      <c r="AM72" s="23"/>
      <c r="AN72" s="23"/>
      <c r="AO72" s="681"/>
      <c r="AP72" s="11"/>
      <c r="AQ72" s="657">
        <f>SUM(C72:AP72)</f>
        <v>0</v>
      </c>
    </row>
    <row r="73" spans="1:43">
      <c r="A73" s="533" t="s">
        <v>495</v>
      </c>
      <c r="B73" s="669" t="s">
        <v>349</v>
      </c>
      <c r="C73" s="670"/>
      <c r="D73" s="632"/>
      <c r="E73" s="673"/>
      <c r="F73" s="673"/>
      <c r="G73" s="673"/>
      <c r="H73" s="673"/>
      <c r="I73" s="673"/>
      <c r="J73" s="673"/>
      <c r="K73" s="632"/>
      <c r="L73" s="632"/>
      <c r="M73" s="632"/>
      <c r="N73" s="632"/>
      <c r="O73" s="673"/>
      <c r="P73" s="670"/>
      <c r="Q73" s="632"/>
      <c r="R73" s="673"/>
      <c r="S73" s="673"/>
      <c r="T73" s="673"/>
      <c r="U73" s="673"/>
      <c r="V73" s="673"/>
      <c r="W73" s="673"/>
      <c r="X73" s="632"/>
      <c r="Y73" s="632"/>
      <c r="Z73" s="632"/>
      <c r="AA73" s="632"/>
      <c r="AB73" s="673"/>
      <c r="AC73" s="670"/>
      <c r="AD73" s="632"/>
      <c r="AE73" s="673"/>
      <c r="AF73" s="673"/>
      <c r="AG73" s="673"/>
      <c r="AH73" s="673"/>
      <c r="AI73" s="673"/>
      <c r="AJ73" s="673"/>
      <c r="AK73" s="632"/>
      <c r="AL73" s="632"/>
      <c r="AM73" s="632"/>
      <c r="AN73" s="632"/>
      <c r="AO73" s="673"/>
      <c r="AP73" s="684"/>
      <c r="AQ73" s="657">
        <f>SUM(C73:AP73)</f>
        <v>0</v>
      </c>
    </row>
    <row r="74" spans="1:43">
      <c r="A74" s="13" t="s">
        <v>496</v>
      </c>
      <c r="B74" s="669" t="s">
        <v>350</v>
      </c>
      <c r="C74" s="670"/>
      <c r="D74" s="632"/>
      <c r="E74" s="673"/>
      <c r="F74" s="673"/>
      <c r="G74" s="673"/>
      <c r="H74" s="673"/>
      <c r="I74" s="673"/>
      <c r="J74" s="673"/>
      <c r="K74" s="632"/>
      <c r="L74" s="632"/>
      <c r="M74" s="632"/>
      <c r="N74" s="632"/>
      <c r="O74" s="673"/>
      <c r="P74" s="670"/>
      <c r="Q74" s="632"/>
      <c r="R74" s="673"/>
      <c r="S74" s="673"/>
      <c r="T74" s="673"/>
      <c r="U74" s="673"/>
      <c r="V74" s="673"/>
      <c r="W74" s="673"/>
      <c r="X74" s="632"/>
      <c r="Y74" s="632"/>
      <c r="Z74" s="632"/>
      <c r="AA74" s="632"/>
      <c r="AB74" s="673"/>
      <c r="AC74" s="670"/>
      <c r="AD74" s="632"/>
      <c r="AE74" s="673"/>
      <c r="AF74" s="673"/>
      <c r="AG74" s="673"/>
      <c r="AH74" s="673"/>
      <c r="AI74" s="673"/>
      <c r="AJ74" s="673"/>
      <c r="AK74" s="632"/>
      <c r="AL74" s="632"/>
      <c r="AM74" s="632"/>
      <c r="AN74" s="632"/>
      <c r="AO74" s="673"/>
      <c r="AP74" s="684"/>
      <c r="AQ74" s="657">
        <f>SUM(C74:AP74)</f>
        <v>0</v>
      </c>
    </row>
    <row r="75" spans="1:43" ht="30.75" thickBot="1">
      <c r="A75" s="533"/>
      <c r="B75" s="73" t="s">
        <v>523</v>
      </c>
      <c r="C75" s="685">
        <f>SUM(C73:C74)</f>
        <v>0</v>
      </c>
      <c r="D75" s="685">
        <f>SUM(D73:D74)</f>
        <v>0</v>
      </c>
      <c r="E75" s="686"/>
      <c r="F75" s="686"/>
      <c r="G75" s="686"/>
      <c r="H75" s="686"/>
      <c r="I75" s="686"/>
      <c r="J75" s="686"/>
      <c r="K75" s="685">
        <f>SUM(K73:K74)</f>
        <v>0</v>
      </c>
      <c r="L75" s="685">
        <f t="shared" ref="L75:N75" si="26">SUM(L73:L74)</f>
        <v>0</v>
      </c>
      <c r="M75" s="685">
        <f t="shared" si="26"/>
        <v>0</v>
      </c>
      <c r="N75" s="685">
        <f t="shared" si="26"/>
        <v>0</v>
      </c>
      <c r="O75" s="686"/>
      <c r="P75" s="685">
        <f>SUM(P73:P74)</f>
        <v>0</v>
      </c>
      <c r="Q75" s="685">
        <f>SUM(Q73:Q74)</f>
        <v>0</v>
      </c>
      <c r="R75" s="686"/>
      <c r="S75" s="686"/>
      <c r="T75" s="686"/>
      <c r="U75" s="686"/>
      <c r="V75" s="686"/>
      <c r="W75" s="686"/>
      <c r="X75" s="685">
        <f t="shared" ref="X75:AA75" si="27">SUM(X73:X74)</f>
        <v>0</v>
      </c>
      <c r="Y75" s="685">
        <f t="shared" si="27"/>
        <v>0</v>
      </c>
      <c r="Z75" s="685">
        <f t="shared" si="27"/>
        <v>0</v>
      </c>
      <c r="AA75" s="685">
        <f t="shared" si="27"/>
        <v>0</v>
      </c>
      <c r="AB75" s="686"/>
      <c r="AC75" s="685">
        <f>SUM(AC73:AC74)</f>
        <v>0</v>
      </c>
      <c r="AD75" s="685">
        <f>SUM(AD73:AD74)</f>
        <v>0</v>
      </c>
      <c r="AE75" s="686"/>
      <c r="AF75" s="686"/>
      <c r="AG75" s="686"/>
      <c r="AH75" s="686"/>
      <c r="AI75" s="686"/>
      <c r="AJ75" s="686"/>
      <c r="AK75" s="685">
        <f t="shared" ref="AK75:AN75" si="28">SUM(AK73:AK74)</f>
        <v>0</v>
      </c>
      <c r="AL75" s="685">
        <f t="shared" si="28"/>
        <v>0</v>
      </c>
      <c r="AM75" s="685">
        <f t="shared" si="28"/>
        <v>0</v>
      </c>
      <c r="AN75" s="685">
        <f t="shared" si="28"/>
        <v>0</v>
      </c>
      <c r="AO75" s="686"/>
      <c r="AP75" s="687">
        <f t="shared" ref="AP75" si="29">SUM(AP73:AP74)</f>
        <v>0</v>
      </c>
      <c r="AQ75" s="688">
        <f>SUM(C75:AP75)</f>
        <v>0</v>
      </c>
    </row>
  </sheetData>
  <mergeCells count="9">
    <mergeCell ref="B70:AQ70"/>
    <mergeCell ref="A13:A14"/>
    <mergeCell ref="B13:B14"/>
    <mergeCell ref="AP13:AP14"/>
    <mergeCell ref="AQ13:AQ14"/>
    <mergeCell ref="B69:AQ69"/>
    <mergeCell ref="AC13:AO13"/>
    <mergeCell ref="P13:AB13"/>
    <mergeCell ref="C13:O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2938"/>
  <sheetViews>
    <sheetView showGridLines="0" zoomScale="85" zoomScaleNormal="85" workbookViewId="0">
      <selection activeCell="D21" sqref="D21"/>
    </sheetView>
  </sheetViews>
  <sheetFormatPr defaultColWidth="9.140625" defaultRowHeight="15"/>
  <cols>
    <col min="1" max="1" width="63.7109375" style="12" customWidth="1"/>
    <col min="2" max="2" width="69.7109375" style="2" customWidth="1"/>
    <col min="3" max="3" width="45.7109375" style="30" customWidth="1"/>
    <col min="4" max="14" width="20.7109375" style="30" customWidth="1"/>
    <col min="15" max="15" width="20.7109375" style="34" customWidth="1"/>
    <col min="16" max="16" width="42.42578125" style="36" customWidth="1"/>
    <col min="17" max="17" width="9.140625" style="36"/>
    <col min="18" max="16384" width="9.140625" style="27"/>
  </cols>
  <sheetData>
    <row r="1" spans="1:16" ht="15.75">
      <c r="A1" s="29" t="s">
        <v>406</v>
      </c>
      <c r="F1" s="91"/>
    </row>
    <row r="3" spans="1:16">
      <c r="A3" s="46" t="s">
        <v>3</v>
      </c>
      <c r="B3" s="46" t="s">
        <v>4</v>
      </c>
    </row>
    <row r="4" spans="1:16">
      <c r="A4" s="78"/>
      <c r="B4" s="79"/>
    </row>
    <row r="5" spans="1:16">
      <c r="A5" s="46" t="s">
        <v>5</v>
      </c>
      <c r="B5" s="46" t="s">
        <v>641</v>
      </c>
    </row>
    <row r="6" spans="1:16">
      <c r="A6" s="78" t="s">
        <v>12</v>
      </c>
      <c r="B6" s="79"/>
    </row>
    <row r="7" spans="1:16">
      <c r="A7" s="80" t="s">
        <v>7</v>
      </c>
      <c r="B7" s="46" t="s">
        <v>6</v>
      </c>
      <c r="C7" s="31" t="s">
        <v>12</v>
      </c>
      <c r="D7" s="31"/>
      <c r="E7" s="31"/>
      <c r="F7" s="31"/>
      <c r="G7" s="31"/>
      <c r="H7" s="31"/>
      <c r="I7" s="31"/>
    </row>
    <row r="8" spans="1:16">
      <c r="A8" s="186" t="s">
        <v>186</v>
      </c>
      <c r="B8" s="177" t="s">
        <v>180</v>
      </c>
      <c r="C8" s="31"/>
      <c r="D8" s="31"/>
      <c r="E8" s="31"/>
      <c r="F8" s="31"/>
      <c r="G8" s="31"/>
      <c r="H8" s="31"/>
      <c r="I8" s="31"/>
    </row>
    <row r="9" spans="1:16">
      <c r="A9" s="37"/>
      <c r="C9" s="31"/>
      <c r="D9" s="31"/>
      <c r="E9" s="31"/>
      <c r="F9" s="31"/>
      <c r="G9" s="31"/>
      <c r="H9" s="31"/>
      <c r="I9" s="31"/>
    </row>
    <row r="10" spans="1:16">
      <c r="A10" s="37"/>
      <c r="C10" s="31"/>
      <c r="D10" s="31"/>
      <c r="E10" s="31"/>
      <c r="F10" s="31"/>
      <c r="G10" s="31"/>
      <c r="H10" s="31"/>
      <c r="I10" s="31"/>
    </row>
    <row r="11" spans="1:16" s="85" customFormat="1">
      <c r="A11" s="82"/>
      <c r="B11" s="83"/>
      <c r="C11" s="84"/>
      <c r="D11" s="84"/>
      <c r="E11" s="84"/>
      <c r="F11" s="84"/>
      <c r="G11" s="84"/>
      <c r="H11" s="84"/>
      <c r="I11" s="84"/>
      <c r="J11" s="84"/>
      <c r="K11" s="84"/>
      <c r="L11" s="84"/>
      <c r="M11" s="84"/>
      <c r="N11" s="84"/>
      <c r="O11" s="86"/>
    </row>
    <row r="12" spans="1:16" ht="15.75" thickBot="1">
      <c r="A12" s="37"/>
      <c r="C12" s="31"/>
      <c r="D12" s="31"/>
      <c r="E12" s="31"/>
      <c r="F12" s="31"/>
      <c r="G12" s="31"/>
      <c r="H12" s="31"/>
      <c r="I12" s="31"/>
    </row>
    <row r="13" spans="1:16" ht="15.75" customHeight="1" thickBot="1">
      <c r="C13" s="31"/>
      <c r="D13" s="695" t="s">
        <v>58</v>
      </c>
      <c r="E13" s="696"/>
      <c r="F13" s="697"/>
      <c r="G13" s="695" t="s">
        <v>131</v>
      </c>
      <c r="H13" s="696"/>
      <c r="I13" s="697"/>
      <c r="J13" s="698" t="s">
        <v>545</v>
      </c>
      <c r="K13" s="699"/>
      <c r="L13" s="700"/>
      <c r="M13" s="701" t="s">
        <v>546</v>
      </c>
      <c r="N13" s="701" t="s">
        <v>547</v>
      </c>
      <c r="O13" s="693" t="s">
        <v>594</v>
      </c>
    </row>
    <row r="14" spans="1:16" ht="165.75" thickBot="1">
      <c r="A14" s="63" t="s">
        <v>25</v>
      </c>
      <c r="B14" s="66" t="s">
        <v>0</v>
      </c>
      <c r="C14" s="64" t="s">
        <v>13</v>
      </c>
      <c r="D14" s="187" t="s">
        <v>527</v>
      </c>
      <c r="E14" s="188" t="s">
        <v>538</v>
      </c>
      <c r="F14" s="166" t="s">
        <v>539</v>
      </c>
      <c r="G14" s="512" t="s">
        <v>540</v>
      </c>
      <c r="H14" s="512" t="s">
        <v>541</v>
      </c>
      <c r="I14" s="514" t="s">
        <v>542</v>
      </c>
      <c r="J14" s="586" t="s">
        <v>543</v>
      </c>
      <c r="K14" s="586" t="s">
        <v>544</v>
      </c>
      <c r="L14" s="587" t="s">
        <v>593</v>
      </c>
      <c r="M14" s="702"/>
      <c r="N14" s="702"/>
      <c r="O14" s="694"/>
      <c r="P14" s="21"/>
    </row>
    <row r="15" spans="1:16" ht="15.75" thickBot="1">
      <c r="A15" s="620"/>
      <c r="B15" s="66"/>
      <c r="C15" s="619"/>
      <c r="D15" s="582" t="s">
        <v>525</v>
      </c>
      <c r="E15" s="596" t="s">
        <v>528</v>
      </c>
      <c r="F15" s="595" t="s">
        <v>529</v>
      </c>
      <c r="G15" s="585" t="s">
        <v>530</v>
      </c>
      <c r="H15" s="597" t="s">
        <v>531</v>
      </c>
      <c r="I15" s="598" t="s">
        <v>532</v>
      </c>
      <c r="J15" s="588" t="s">
        <v>533</v>
      </c>
      <c r="K15" s="589" t="s">
        <v>534</v>
      </c>
      <c r="L15" s="600" t="s">
        <v>526</v>
      </c>
      <c r="M15" s="599" t="s">
        <v>535</v>
      </c>
      <c r="N15" s="590" t="s">
        <v>536</v>
      </c>
      <c r="O15" s="591" t="s">
        <v>537</v>
      </c>
      <c r="P15" s="21"/>
    </row>
    <row r="16" spans="1:16" s="12" customFormat="1">
      <c r="A16" s="629"/>
      <c r="B16" s="92" t="s">
        <v>1</v>
      </c>
      <c r="C16" s="35"/>
      <c r="D16" s="93"/>
      <c r="E16" s="94"/>
      <c r="F16" s="95"/>
      <c r="G16" s="93"/>
      <c r="H16" s="94"/>
      <c r="I16" s="95"/>
      <c r="J16" s="36"/>
      <c r="K16" s="96"/>
      <c r="L16" s="36"/>
    </row>
    <row r="17" spans="1:15" s="12" customFormat="1" ht="28.5">
      <c r="A17" s="178" t="s">
        <v>606</v>
      </c>
      <c r="B17" s="97" t="s">
        <v>14</v>
      </c>
      <c r="C17" s="42" t="s">
        <v>15</v>
      </c>
      <c r="D17" s="98">
        <f>SUM(D18:D19)</f>
        <v>0</v>
      </c>
      <c r="E17" s="99">
        <f>SUM(E18:E19)</f>
        <v>0</v>
      </c>
      <c r="F17" s="48">
        <f>SUM(D17:E17)</f>
        <v>0</v>
      </c>
      <c r="G17" s="98">
        <f>SUM(G18:G19)</f>
        <v>0</v>
      </c>
      <c r="H17" s="189">
        <f>SUM(H18:H19)</f>
        <v>0</v>
      </c>
      <c r="I17" s="190">
        <f>SUM(G17:H17)</f>
        <v>0</v>
      </c>
      <c r="J17" s="191">
        <f>SUM(J18:J19)</f>
        <v>0</v>
      </c>
      <c r="K17" s="189">
        <f t="shared" ref="K17" si="0">SUM(K18:K19)</f>
        <v>0</v>
      </c>
      <c r="L17" s="190">
        <f>SUM(J17:K17)</f>
        <v>0</v>
      </c>
      <c r="M17" s="191">
        <f>SUM(M18:M19)</f>
        <v>0</v>
      </c>
      <c r="N17" s="169">
        <f>SUM(N18:N19)</f>
        <v>0</v>
      </c>
      <c r="O17" s="99">
        <f>SUM(L17:N17)</f>
        <v>0</v>
      </c>
    </row>
    <row r="18" spans="1:15" s="12" customFormat="1">
      <c r="A18" s="545" t="s">
        <v>435</v>
      </c>
      <c r="B18" s="126" t="s">
        <v>420</v>
      </c>
      <c r="C18" s="630"/>
      <c r="D18" s="100"/>
      <c r="E18" s="101"/>
      <c r="F18" s="102">
        <f>SUM(D18:E18)</f>
        <v>0</v>
      </c>
      <c r="G18" s="100"/>
      <c r="H18" s="192"/>
      <c r="I18" s="193">
        <f>SUM(G18:H18)</f>
        <v>0</v>
      </c>
      <c r="J18" s="194">
        <f>D18+G18</f>
        <v>0</v>
      </c>
      <c r="K18" s="195">
        <f>E18+H18</f>
        <v>0</v>
      </c>
      <c r="L18" s="193">
        <f>SUM(J18:K18)</f>
        <v>0</v>
      </c>
      <c r="M18" s="196"/>
      <c r="N18" s="197"/>
      <c r="O18" s="99">
        <f t="shared" ref="O18:O80" si="1">SUM(L18:N18)</f>
        <v>0</v>
      </c>
    </row>
    <row r="19" spans="1:15" s="12" customFormat="1">
      <c r="A19" s="545" t="s">
        <v>435</v>
      </c>
      <c r="B19" s="106" t="s">
        <v>421</v>
      </c>
      <c r="C19" s="41"/>
      <c r="D19" s="176"/>
      <c r="E19" s="103"/>
      <c r="F19" s="102">
        <f>SUM(D19:E19)</f>
        <v>0</v>
      </c>
      <c r="G19" s="176"/>
      <c r="H19" s="198"/>
      <c r="I19" s="193">
        <f>SUM(G19:H19)</f>
        <v>0</v>
      </c>
      <c r="J19" s="194">
        <f>D19+G19</f>
        <v>0</v>
      </c>
      <c r="K19" s="195">
        <f>E19+H19</f>
        <v>0</v>
      </c>
      <c r="L19" s="193">
        <f>SUM(J19:K19)</f>
        <v>0</v>
      </c>
      <c r="M19" s="199"/>
      <c r="N19" s="200"/>
      <c r="O19" s="99">
        <f t="shared" si="1"/>
        <v>0</v>
      </c>
    </row>
    <row r="20" spans="1:15" s="12" customFormat="1" ht="30">
      <c r="A20" s="545" t="s">
        <v>436</v>
      </c>
      <c r="B20" s="115" t="s">
        <v>16</v>
      </c>
      <c r="C20" s="40" t="s">
        <v>39</v>
      </c>
      <c r="D20" s="98">
        <f>SUM(D21:D23)</f>
        <v>0</v>
      </c>
      <c r="E20" s="99">
        <f>SUM(E21:E23)</f>
        <v>0</v>
      </c>
      <c r="F20" s="48">
        <f>SUM(D20:E20)</f>
        <v>0</v>
      </c>
      <c r="G20" s="98">
        <f>SUM(G21:G23)</f>
        <v>0</v>
      </c>
      <c r="H20" s="189">
        <f>SUM(H21:H23)</f>
        <v>0</v>
      </c>
      <c r="I20" s="201">
        <f>SUM(G20:H20)</f>
        <v>0</v>
      </c>
      <c r="J20" s="191">
        <f>SUM(J21:J23)</f>
        <v>0</v>
      </c>
      <c r="K20" s="189">
        <f>SUM(K21:K23)</f>
        <v>0</v>
      </c>
      <c r="L20" s="201">
        <f>SUM(J20:K20)</f>
        <v>0</v>
      </c>
      <c r="M20" s="191">
        <f>SUM(M21:M23)</f>
        <v>0</v>
      </c>
      <c r="N20" s="169">
        <f>SUM(N21:N23)</f>
        <v>0</v>
      </c>
      <c r="O20" s="99">
        <f>SUM(L20:N20)</f>
        <v>0</v>
      </c>
    </row>
    <row r="21" spans="1:15" s="12" customFormat="1">
      <c r="A21" s="178" t="s">
        <v>357</v>
      </c>
      <c r="B21" s="106" t="s">
        <v>607</v>
      </c>
      <c r="C21" s="41"/>
      <c r="D21" s="104"/>
      <c r="E21" s="105"/>
      <c r="F21" s="102">
        <f t="shared" ref="F21:F23" si="2">SUM(D21:E21)</f>
        <v>0</v>
      </c>
      <c r="G21" s="104"/>
      <c r="H21" s="202"/>
      <c r="I21" s="193">
        <f t="shared" ref="I21:I23" si="3">SUM(G21:H21)</f>
        <v>0</v>
      </c>
      <c r="J21" s="194">
        <f t="shared" ref="J21:K23" si="4">D21+G21</f>
        <v>0</v>
      </c>
      <c r="K21" s="195">
        <f t="shared" si="4"/>
        <v>0</v>
      </c>
      <c r="L21" s="193">
        <f t="shared" ref="L21:L23" si="5">SUM(J21:K21)</f>
        <v>0</v>
      </c>
      <c r="M21" s="203"/>
      <c r="N21" s="204"/>
      <c r="O21" s="99">
        <f t="shared" si="1"/>
        <v>0</v>
      </c>
    </row>
    <row r="22" spans="1:15" s="12" customFormat="1">
      <c r="A22" s="178" t="s">
        <v>357</v>
      </c>
      <c r="B22" s="106" t="s">
        <v>608</v>
      </c>
      <c r="C22" s="41"/>
      <c r="D22" s="107"/>
      <c r="E22" s="108"/>
      <c r="F22" s="102">
        <f t="shared" si="2"/>
        <v>0</v>
      </c>
      <c r="G22" s="107"/>
      <c r="H22" s="205"/>
      <c r="I22" s="193">
        <f t="shared" si="3"/>
        <v>0</v>
      </c>
      <c r="J22" s="194">
        <f t="shared" si="4"/>
        <v>0</v>
      </c>
      <c r="K22" s="195">
        <f t="shared" si="4"/>
        <v>0</v>
      </c>
      <c r="L22" s="193">
        <f t="shared" si="5"/>
        <v>0</v>
      </c>
      <c r="M22" s="206"/>
      <c r="N22" s="207"/>
      <c r="O22" s="99">
        <f t="shared" si="1"/>
        <v>0</v>
      </c>
    </row>
    <row r="23" spans="1:15" s="12" customFormat="1">
      <c r="A23" s="178" t="s">
        <v>357</v>
      </c>
      <c r="B23" s="106" t="s">
        <v>609</v>
      </c>
      <c r="C23" s="43"/>
      <c r="D23" s="109"/>
      <c r="E23" s="110"/>
      <c r="F23" s="102">
        <f t="shared" si="2"/>
        <v>0</v>
      </c>
      <c r="G23" s="109"/>
      <c r="H23" s="208"/>
      <c r="I23" s="193">
        <f t="shared" si="3"/>
        <v>0</v>
      </c>
      <c r="J23" s="194">
        <f t="shared" si="4"/>
        <v>0</v>
      </c>
      <c r="K23" s="195">
        <f t="shared" si="4"/>
        <v>0</v>
      </c>
      <c r="L23" s="193">
        <f t="shared" si="5"/>
        <v>0</v>
      </c>
      <c r="M23" s="209"/>
      <c r="N23" s="210"/>
      <c r="O23" s="99">
        <f t="shared" si="1"/>
        <v>0</v>
      </c>
    </row>
    <row r="24" spans="1:15" s="12" customFormat="1">
      <c r="A24" s="178" t="s">
        <v>437</v>
      </c>
      <c r="B24" s="106" t="s">
        <v>610</v>
      </c>
      <c r="C24" s="45"/>
      <c r="D24" s="113"/>
      <c r="E24" s="114"/>
      <c r="F24" s="102">
        <f>SUM(D24:E24)</f>
        <v>0</v>
      </c>
      <c r="G24" s="113"/>
      <c r="H24" s="214"/>
      <c r="I24" s="193">
        <f>SUM(G24:H24)</f>
        <v>0</v>
      </c>
      <c r="J24" s="194">
        <f>D24+G24</f>
        <v>0</v>
      </c>
      <c r="K24" s="195">
        <f>E24+H24</f>
        <v>0</v>
      </c>
      <c r="L24" s="193">
        <f>SUM(J24:K24)</f>
        <v>0</v>
      </c>
      <c r="M24" s="215"/>
      <c r="N24" s="216"/>
      <c r="O24" s="99">
        <f>SUM(L24:N24)</f>
        <v>0</v>
      </c>
    </row>
    <row r="25" spans="1:15" s="12" customFormat="1" ht="28.5">
      <c r="A25" s="178" t="s">
        <v>438</v>
      </c>
      <c r="B25" s="115" t="s">
        <v>422</v>
      </c>
      <c r="C25" s="40" t="s">
        <v>404</v>
      </c>
      <c r="D25" s="98">
        <f>SUM(D26:D27)</f>
        <v>0</v>
      </c>
      <c r="E25" s="99">
        <f>SUM(E26:E27)</f>
        <v>0</v>
      </c>
      <c r="F25" s="48">
        <f>SUM(D25:E25)</f>
        <v>0</v>
      </c>
      <c r="G25" s="98">
        <f>SUM(G26:G27)</f>
        <v>0</v>
      </c>
      <c r="H25" s="189">
        <f>SUM(H26:H27)</f>
        <v>0</v>
      </c>
      <c r="I25" s="201">
        <f>SUM(G25:H25)</f>
        <v>0</v>
      </c>
      <c r="J25" s="191">
        <f>SUM(J26:J27)</f>
        <v>0</v>
      </c>
      <c r="K25" s="189">
        <f>SUM(K26:K27)</f>
        <v>0</v>
      </c>
      <c r="L25" s="201">
        <f>SUM(J25:K25)</f>
        <v>0</v>
      </c>
      <c r="M25" s="191">
        <f>SUM(M26:M27)</f>
        <v>0</v>
      </c>
      <c r="N25" s="169">
        <f>SUM(N26:N27)</f>
        <v>0</v>
      </c>
      <c r="O25" s="99">
        <f>SUM(L25:N25)</f>
        <v>0</v>
      </c>
    </row>
    <row r="26" spans="1:15" s="12" customFormat="1">
      <c r="A26" s="178" t="s">
        <v>358</v>
      </c>
      <c r="B26" s="106" t="s">
        <v>423</v>
      </c>
      <c r="C26" s="41"/>
      <c r="D26" s="107"/>
      <c r="E26" s="108"/>
      <c r="F26" s="102">
        <f t="shared" ref="F26" si="6">SUM(D26:E26)</f>
        <v>0</v>
      </c>
      <c r="G26" s="107"/>
      <c r="H26" s="205"/>
      <c r="I26" s="193">
        <f t="shared" ref="I26:I27" si="7">SUM(G26:H26)</f>
        <v>0</v>
      </c>
      <c r="J26" s="194">
        <f t="shared" ref="J26:K27" si="8">D26+G26</f>
        <v>0</v>
      </c>
      <c r="K26" s="195">
        <f t="shared" si="8"/>
        <v>0</v>
      </c>
      <c r="L26" s="193">
        <f t="shared" ref="L26:L27" si="9">SUM(J26:K26)</f>
        <v>0</v>
      </c>
      <c r="M26" s="206"/>
      <c r="N26" s="207"/>
      <c r="O26" s="99">
        <f t="shared" si="1"/>
        <v>0</v>
      </c>
    </row>
    <row r="27" spans="1:15" s="12" customFormat="1">
      <c r="A27" s="178" t="s">
        <v>439</v>
      </c>
      <c r="B27" s="106" t="s">
        <v>424</v>
      </c>
      <c r="C27" s="44"/>
      <c r="D27" s="111"/>
      <c r="E27" s="112"/>
      <c r="F27" s="102">
        <f>SUM(D27:E27)</f>
        <v>0</v>
      </c>
      <c r="G27" s="111"/>
      <c r="H27" s="211"/>
      <c r="I27" s="193">
        <f t="shared" si="7"/>
        <v>0</v>
      </c>
      <c r="J27" s="194">
        <f t="shared" si="8"/>
        <v>0</v>
      </c>
      <c r="K27" s="195">
        <f t="shared" si="8"/>
        <v>0</v>
      </c>
      <c r="L27" s="193">
        <f t="shared" si="9"/>
        <v>0</v>
      </c>
      <c r="M27" s="212"/>
      <c r="N27" s="213"/>
      <c r="O27" s="99">
        <f t="shared" si="1"/>
        <v>0</v>
      </c>
    </row>
    <row r="28" spans="1:15" s="12" customFormat="1" ht="30">
      <c r="A28" s="178" t="s">
        <v>359</v>
      </c>
      <c r="B28" s="115" t="s">
        <v>17</v>
      </c>
      <c r="C28" s="40" t="s">
        <v>18</v>
      </c>
      <c r="D28" s="98">
        <f>+D29+D38</f>
        <v>0</v>
      </c>
      <c r="E28" s="99">
        <f>+E29+E38</f>
        <v>0</v>
      </c>
      <c r="F28" s="48">
        <f>SUM(D28:E28)</f>
        <v>0</v>
      </c>
      <c r="G28" s="98">
        <f>+G29+G38</f>
        <v>0</v>
      </c>
      <c r="H28" s="189">
        <f>+H29+H38</f>
        <v>0</v>
      </c>
      <c r="I28" s="201">
        <f>SUM(G28:H28)</f>
        <v>0</v>
      </c>
      <c r="J28" s="191">
        <f>+J29+J38</f>
        <v>0</v>
      </c>
      <c r="K28" s="189">
        <f>+K29+K38</f>
        <v>0</v>
      </c>
      <c r="L28" s="201">
        <f>SUM(J28:K28)</f>
        <v>0</v>
      </c>
      <c r="M28" s="191">
        <f>+M29+M38</f>
        <v>0</v>
      </c>
      <c r="N28" s="169">
        <f>+N29+N38</f>
        <v>0</v>
      </c>
      <c r="O28" s="99">
        <f t="shared" si="1"/>
        <v>0</v>
      </c>
    </row>
    <row r="29" spans="1:15" s="12" customFormat="1" ht="75">
      <c r="A29" s="178" t="s">
        <v>440</v>
      </c>
      <c r="B29" s="135" t="s">
        <v>19</v>
      </c>
      <c r="C29" s="40" t="s">
        <v>132</v>
      </c>
      <c r="D29" s="98">
        <f>SUM(D30:D33)+D34+D37</f>
        <v>0</v>
      </c>
      <c r="E29" s="99">
        <f>SUM(E30:E33)+E34+E37</f>
        <v>0</v>
      </c>
      <c r="F29" s="48">
        <f>SUM(D29:E29)</f>
        <v>0</v>
      </c>
      <c r="G29" s="98">
        <f>SUM(G30:G33)+G34+G37</f>
        <v>0</v>
      </c>
      <c r="H29" s="99">
        <f>SUM(H30:H33)+H34+H37</f>
        <v>0</v>
      </c>
      <c r="I29" s="201">
        <f>SUM(G29:H29)</f>
        <v>0</v>
      </c>
      <c r="J29" s="98">
        <f>SUM(J30:J33)+J34+J37</f>
        <v>0</v>
      </c>
      <c r="K29" s="169">
        <f>SUM(K30:K33)+K34+K37</f>
        <v>0</v>
      </c>
      <c r="L29" s="201">
        <f>SUM(J29:K29)</f>
        <v>0</v>
      </c>
      <c r="M29" s="98">
        <f>SUM(M30:M33)+M34+M37</f>
        <v>0</v>
      </c>
      <c r="N29" s="169">
        <f>SUM(N30:N33)+N34+N37</f>
        <v>0</v>
      </c>
      <c r="O29" s="99">
        <f t="shared" si="1"/>
        <v>0</v>
      </c>
    </row>
    <row r="30" spans="1:15" s="12" customFormat="1">
      <c r="A30" s="178" t="s">
        <v>42</v>
      </c>
      <c r="B30" s="126" t="s">
        <v>425</v>
      </c>
      <c r="C30" s="44"/>
      <c r="D30" s="117"/>
      <c r="E30" s="118"/>
      <c r="F30" s="102">
        <f t="shared" ref="F30:F36" si="10">SUM(D30:E30)</f>
        <v>0</v>
      </c>
      <c r="G30" s="117"/>
      <c r="H30" s="28"/>
      <c r="I30" s="193">
        <f t="shared" ref="I30:I32" si="11">SUM(G30:H30)</f>
        <v>0</v>
      </c>
      <c r="J30" s="194">
        <f t="shared" ref="J30:K33" si="12">D30+G30</f>
        <v>0</v>
      </c>
      <c r="K30" s="195">
        <f t="shared" si="12"/>
        <v>0</v>
      </c>
      <c r="L30" s="193">
        <f t="shared" ref="L30:L33" si="13">SUM(J30:K30)</f>
        <v>0</v>
      </c>
      <c r="M30" s="217"/>
      <c r="N30" s="218"/>
      <c r="O30" s="99">
        <f t="shared" si="1"/>
        <v>0</v>
      </c>
    </row>
    <row r="31" spans="1:15" s="12" customFormat="1">
      <c r="A31" s="178" t="s">
        <v>441</v>
      </c>
      <c r="B31" s="126" t="s">
        <v>426</v>
      </c>
      <c r="C31" s="44"/>
      <c r="D31" s="117"/>
      <c r="E31" s="118"/>
      <c r="F31" s="102">
        <f t="shared" si="10"/>
        <v>0</v>
      </c>
      <c r="G31" s="117"/>
      <c r="H31" s="28"/>
      <c r="I31" s="193">
        <f t="shared" si="11"/>
        <v>0</v>
      </c>
      <c r="J31" s="194">
        <f t="shared" si="12"/>
        <v>0</v>
      </c>
      <c r="K31" s="195">
        <f t="shared" si="12"/>
        <v>0</v>
      </c>
      <c r="L31" s="193">
        <f t="shared" si="13"/>
        <v>0</v>
      </c>
      <c r="M31" s="217"/>
      <c r="N31" s="218"/>
      <c r="O31" s="99">
        <f t="shared" si="1"/>
        <v>0</v>
      </c>
    </row>
    <row r="32" spans="1:15" s="12" customFormat="1" ht="28.5">
      <c r="A32" s="178" t="s">
        <v>611</v>
      </c>
      <c r="B32" s="126" t="s">
        <v>427</v>
      </c>
      <c r="C32" s="44"/>
      <c r="D32" s="117"/>
      <c r="E32" s="118"/>
      <c r="F32" s="102">
        <f t="shared" si="10"/>
        <v>0</v>
      </c>
      <c r="G32" s="117"/>
      <c r="H32" s="28"/>
      <c r="I32" s="193">
        <f t="shared" si="11"/>
        <v>0</v>
      </c>
      <c r="J32" s="194">
        <f t="shared" si="12"/>
        <v>0</v>
      </c>
      <c r="K32" s="195">
        <f>E32+H32</f>
        <v>0</v>
      </c>
      <c r="L32" s="193">
        <f>SUM(J32:K32)</f>
        <v>0</v>
      </c>
      <c r="M32" s="217"/>
      <c r="N32" s="218"/>
      <c r="O32" s="99">
        <f>SUM(L32:N32)</f>
        <v>0</v>
      </c>
    </row>
    <row r="33" spans="1:15" s="12" customFormat="1">
      <c r="A33" s="178" t="s">
        <v>42</v>
      </c>
      <c r="B33" s="179" t="s">
        <v>428</v>
      </c>
      <c r="C33" s="44"/>
      <c r="D33" s="119"/>
      <c r="E33" s="120"/>
      <c r="F33" s="102">
        <f t="shared" si="10"/>
        <v>0</v>
      </c>
      <c r="G33" s="119"/>
      <c r="H33" s="219"/>
      <c r="I33" s="193">
        <f>SUM(G33:H33)</f>
        <v>0</v>
      </c>
      <c r="J33" s="194">
        <f t="shared" si="12"/>
        <v>0</v>
      </c>
      <c r="K33" s="195">
        <f>E33+H33</f>
        <v>0</v>
      </c>
      <c r="L33" s="193">
        <f t="shared" si="13"/>
        <v>0</v>
      </c>
      <c r="M33" s="220"/>
      <c r="N33" s="221"/>
      <c r="O33" s="99">
        <f t="shared" si="1"/>
        <v>0</v>
      </c>
    </row>
    <row r="34" spans="1:15" s="12" customFormat="1" ht="45">
      <c r="A34" s="541" t="s">
        <v>42</v>
      </c>
      <c r="B34" s="181" t="s">
        <v>429</v>
      </c>
      <c r="C34" s="40" t="s">
        <v>23</v>
      </c>
      <c r="D34" s="182">
        <f>SUM(D35:D36)</f>
        <v>0</v>
      </c>
      <c r="E34" s="180">
        <f>SUM(E35:E36)</f>
        <v>0</v>
      </c>
      <c r="F34" s="183">
        <f>SUM(D34:E34)</f>
        <v>0</v>
      </c>
      <c r="G34" s="182">
        <f>SUM(G35:G36)</f>
        <v>0</v>
      </c>
      <c r="H34" s="180">
        <f>SUM(H35:H36)</f>
        <v>0</v>
      </c>
      <c r="I34" s="183">
        <f>SUM(G34:H34)</f>
        <v>0</v>
      </c>
      <c r="J34" s="222">
        <f>SUM(J35:J36)</f>
        <v>0</v>
      </c>
      <c r="K34" s="223">
        <f>SUM(K35:K36)</f>
        <v>0</v>
      </c>
      <c r="L34" s="224">
        <f>SUM(J34:K34)</f>
        <v>0</v>
      </c>
      <c r="M34" s="225">
        <f>SUM(M35:M36)</f>
        <v>0</v>
      </c>
      <c r="N34" s="226">
        <f>SUM(N35:N36)</f>
        <v>0</v>
      </c>
      <c r="O34" s="153">
        <f t="shared" si="1"/>
        <v>0</v>
      </c>
    </row>
    <row r="35" spans="1:15" s="12" customFormat="1">
      <c r="A35" s="178" t="s">
        <v>42</v>
      </c>
      <c r="B35" s="179" t="s">
        <v>21</v>
      </c>
      <c r="C35" s="44"/>
      <c r="D35" s="227"/>
      <c r="E35" s="228"/>
      <c r="F35" s="102">
        <f>SUM(D35:E35)</f>
        <v>0</v>
      </c>
      <c r="G35" s="227"/>
      <c r="H35" s="229"/>
      <c r="I35" s="193">
        <f>SUM(G35:H35)</f>
        <v>0</v>
      </c>
      <c r="J35" s="194">
        <f t="shared" ref="J35:K37" si="14">D35+G35</f>
        <v>0</v>
      </c>
      <c r="K35" s="195">
        <f t="shared" si="14"/>
        <v>0</v>
      </c>
      <c r="L35" s="230">
        <f>SUM(J35:K35)</f>
        <v>0</v>
      </c>
      <c r="M35" s="220"/>
      <c r="N35" s="221"/>
      <c r="O35" s="99">
        <f t="shared" si="1"/>
        <v>0</v>
      </c>
    </row>
    <row r="36" spans="1:15" s="12" customFormat="1">
      <c r="A36" s="178" t="s">
        <v>42</v>
      </c>
      <c r="B36" s="179" t="s">
        <v>22</v>
      </c>
      <c r="C36" s="44"/>
      <c r="D36" s="227"/>
      <c r="E36" s="228"/>
      <c r="F36" s="102">
        <f t="shared" si="10"/>
        <v>0</v>
      </c>
      <c r="G36" s="227"/>
      <c r="H36" s="229"/>
      <c r="I36" s="193">
        <f t="shared" ref="I36" si="15">SUM(G36:H36)</f>
        <v>0</v>
      </c>
      <c r="J36" s="194">
        <f t="shared" si="14"/>
        <v>0</v>
      </c>
      <c r="K36" s="195">
        <f t="shared" si="14"/>
        <v>0</v>
      </c>
      <c r="L36" s="230">
        <f>SUM(J36:K36)</f>
        <v>0</v>
      </c>
      <c r="M36" s="220"/>
      <c r="N36" s="221"/>
      <c r="O36" s="99">
        <f t="shared" si="1"/>
        <v>0</v>
      </c>
    </row>
    <row r="37" spans="1:15" s="12" customFormat="1">
      <c r="A37" s="178" t="s">
        <v>360</v>
      </c>
      <c r="B37" s="106" t="s">
        <v>43</v>
      </c>
      <c r="C37" s="41"/>
      <c r="D37" s="127"/>
      <c r="E37" s="128"/>
      <c r="F37" s="184">
        <f>SUM(D37:E37)</f>
        <v>0</v>
      </c>
      <c r="G37" s="127"/>
      <c r="H37" s="231"/>
      <c r="I37" s="230">
        <f t="shared" ref="I37" si="16">SUM(G37:H37)</f>
        <v>0</v>
      </c>
      <c r="J37" s="194">
        <f t="shared" si="14"/>
        <v>0</v>
      </c>
      <c r="K37" s="195">
        <f t="shared" si="14"/>
        <v>0</v>
      </c>
      <c r="L37" s="230">
        <f>SUM(J37:K37)</f>
        <v>0</v>
      </c>
      <c r="M37" s="232"/>
      <c r="N37" s="233"/>
      <c r="O37" s="99">
        <f t="shared" si="1"/>
        <v>0</v>
      </c>
    </row>
    <row r="38" spans="1:15" s="12" customFormat="1" ht="30">
      <c r="A38" s="178" t="s">
        <v>42</v>
      </c>
      <c r="B38" s="135" t="s">
        <v>20</v>
      </c>
      <c r="C38" s="40" t="s">
        <v>604</v>
      </c>
      <c r="D38" s="98">
        <f>SUM(D39:D40)</f>
        <v>0</v>
      </c>
      <c r="E38" s="99">
        <f>SUM(E39:E40)</f>
        <v>0</v>
      </c>
      <c r="F38" s="48">
        <f>SUM(D38:E38)</f>
        <v>0</v>
      </c>
      <c r="G38" s="98">
        <f>SUM(G39:G40)</f>
        <v>0</v>
      </c>
      <c r="H38" s="189">
        <f>SUM(H39:H40)</f>
        <v>0</v>
      </c>
      <c r="I38" s="201">
        <f>SUM(G38:H38)</f>
        <v>0</v>
      </c>
      <c r="J38" s="191">
        <f>SUM(J39:J40)</f>
        <v>0</v>
      </c>
      <c r="K38" s="189">
        <f>SUM(K39:K40)</f>
        <v>0</v>
      </c>
      <c r="L38" s="201">
        <f>SUM(J38:K38)</f>
        <v>0</v>
      </c>
      <c r="M38" s="191">
        <f>SUM(M39:M40)</f>
        <v>0</v>
      </c>
      <c r="N38" s="169">
        <f>SUM(N39:N40)</f>
        <v>0</v>
      </c>
      <c r="O38" s="99">
        <f t="shared" si="1"/>
        <v>0</v>
      </c>
    </row>
    <row r="39" spans="1:15" s="12" customFormat="1" ht="15.75" thickBot="1">
      <c r="A39" s="178" t="s">
        <v>598</v>
      </c>
      <c r="B39" s="76" t="s">
        <v>602</v>
      </c>
      <c r="C39" s="41"/>
      <c r="D39" s="176"/>
      <c r="E39" s="103"/>
      <c r="F39" s="102">
        <f t="shared" ref="F39:F41" si="17">SUM(D39:E39)</f>
        <v>0</v>
      </c>
      <c r="G39" s="176"/>
      <c r="H39" s="198"/>
      <c r="I39" s="193">
        <f t="shared" ref="I39:I41" si="18">SUM(G39:H39)</f>
        <v>0</v>
      </c>
      <c r="J39" s="194">
        <f t="shared" ref="J39:K41" si="19">D39+G39</f>
        <v>0</v>
      </c>
      <c r="K39" s="195">
        <f t="shared" si="19"/>
        <v>0</v>
      </c>
      <c r="L39" s="193">
        <f t="shared" ref="L39:L45" si="20">SUM(J39:K39)</f>
        <v>0</v>
      </c>
      <c r="M39" s="199"/>
      <c r="N39" s="200"/>
      <c r="O39" s="99">
        <f t="shared" si="1"/>
        <v>0</v>
      </c>
    </row>
    <row r="40" spans="1:15" s="12" customFormat="1">
      <c r="A40" s="178" t="s">
        <v>42</v>
      </c>
      <c r="B40" s="106" t="s">
        <v>59</v>
      </c>
      <c r="C40" s="41"/>
      <c r="D40" s="176"/>
      <c r="E40" s="103"/>
      <c r="F40" s="102">
        <f t="shared" si="17"/>
        <v>0</v>
      </c>
      <c r="G40" s="176"/>
      <c r="H40" s="198"/>
      <c r="I40" s="193">
        <f t="shared" si="18"/>
        <v>0</v>
      </c>
      <c r="J40" s="194">
        <f t="shared" si="19"/>
        <v>0</v>
      </c>
      <c r="K40" s="195">
        <f t="shared" si="19"/>
        <v>0</v>
      </c>
      <c r="L40" s="193">
        <f t="shared" si="20"/>
        <v>0</v>
      </c>
      <c r="M40" s="199"/>
      <c r="N40" s="200"/>
      <c r="O40" s="99">
        <f t="shared" si="1"/>
        <v>0</v>
      </c>
    </row>
    <row r="41" spans="1:15" s="12" customFormat="1">
      <c r="A41" s="178" t="s">
        <v>442</v>
      </c>
      <c r="B41" s="234" t="s">
        <v>187</v>
      </c>
      <c r="C41" s="45"/>
      <c r="D41" s="123"/>
      <c r="E41" s="124"/>
      <c r="F41" s="102">
        <f t="shared" si="17"/>
        <v>0</v>
      </c>
      <c r="G41" s="123"/>
      <c r="H41" s="235"/>
      <c r="I41" s="193">
        <f t="shared" si="18"/>
        <v>0</v>
      </c>
      <c r="J41" s="194">
        <f t="shared" si="19"/>
        <v>0</v>
      </c>
      <c r="K41" s="195">
        <f t="shared" si="19"/>
        <v>0</v>
      </c>
      <c r="L41" s="193">
        <f t="shared" si="20"/>
        <v>0</v>
      </c>
      <c r="M41" s="236"/>
      <c r="N41" s="237"/>
      <c r="O41" s="99">
        <f t="shared" si="1"/>
        <v>0</v>
      </c>
    </row>
    <row r="42" spans="1:15" s="12" customFormat="1" ht="45">
      <c r="A42" s="178" t="s">
        <v>443</v>
      </c>
      <c r="B42" s="116" t="s">
        <v>303</v>
      </c>
      <c r="C42" s="40" t="s">
        <v>302</v>
      </c>
      <c r="D42" s="47">
        <f>+D43+D44</f>
        <v>0</v>
      </c>
      <c r="E42" s="65">
        <f>+E43+E44</f>
        <v>0</v>
      </c>
      <c r="F42" s="48">
        <f>SUM(D42:E42)</f>
        <v>0</v>
      </c>
      <c r="G42" s="47">
        <f>+G43+G44</f>
        <v>0</v>
      </c>
      <c r="H42" s="238">
        <f>+H43+H44</f>
        <v>0</v>
      </c>
      <c r="I42" s="201">
        <f>SUM(G42:H42)</f>
        <v>0</v>
      </c>
      <c r="J42" s="239">
        <f t="shared" ref="J42:K42" si="21">+J43+J44</f>
        <v>0</v>
      </c>
      <c r="K42" s="240">
        <f t="shared" si="21"/>
        <v>0</v>
      </c>
      <c r="L42" s="201">
        <f t="shared" si="20"/>
        <v>0</v>
      </c>
      <c r="M42" s="241">
        <f>+M43+M44</f>
        <v>0</v>
      </c>
      <c r="N42" s="170">
        <f t="shared" ref="N42" si="22">+N43+N44</f>
        <v>0</v>
      </c>
      <c r="O42" s="99">
        <f t="shared" si="1"/>
        <v>0</v>
      </c>
    </row>
    <row r="43" spans="1:15" s="12" customFormat="1" ht="28.5">
      <c r="A43" s="178" t="s">
        <v>444</v>
      </c>
      <c r="B43" s="106" t="s">
        <v>181</v>
      </c>
      <c r="C43" s="185"/>
      <c r="D43" s="146"/>
      <c r="E43" s="147"/>
      <c r="F43" s="102">
        <f t="shared" ref="F43:F44" si="23">SUM(D43:E43)</f>
        <v>0</v>
      </c>
      <c r="G43" s="146"/>
      <c r="H43" s="242"/>
      <c r="I43" s="193">
        <f t="shared" ref="I43:I44" si="24">SUM(G43:H43)</f>
        <v>0</v>
      </c>
      <c r="J43" s="194">
        <f>D43+G43</f>
        <v>0</v>
      </c>
      <c r="K43" s="195">
        <f>E43+H43</f>
        <v>0</v>
      </c>
      <c r="L43" s="193">
        <f t="shared" si="20"/>
        <v>0</v>
      </c>
      <c r="M43" s="243"/>
      <c r="N43" s="244"/>
      <c r="O43" s="99">
        <f t="shared" si="1"/>
        <v>0</v>
      </c>
    </row>
    <row r="44" spans="1:15" s="12" customFormat="1" ht="28.5">
      <c r="A44" s="178" t="s">
        <v>445</v>
      </c>
      <c r="B44" s="106" t="s">
        <v>182</v>
      </c>
      <c r="C44" s="49"/>
      <c r="D44" s="148"/>
      <c r="E44" s="149"/>
      <c r="F44" s="102">
        <f t="shared" si="23"/>
        <v>0</v>
      </c>
      <c r="G44" s="148"/>
      <c r="H44" s="245"/>
      <c r="I44" s="193">
        <f t="shared" si="24"/>
        <v>0</v>
      </c>
      <c r="J44" s="194">
        <f>D44+G44</f>
        <v>0</v>
      </c>
      <c r="K44" s="195">
        <f>E44+H44</f>
        <v>0</v>
      </c>
      <c r="L44" s="193">
        <f t="shared" si="20"/>
        <v>0</v>
      </c>
      <c r="M44" s="246"/>
      <c r="N44" s="175"/>
      <c r="O44" s="99">
        <f t="shared" si="1"/>
        <v>0</v>
      </c>
    </row>
    <row r="45" spans="1:15" s="12" customFormat="1" ht="45">
      <c r="A45" s="178" t="s">
        <v>446</v>
      </c>
      <c r="B45" s="116" t="s">
        <v>304</v>
      </c>
      <c r="C45" s="40" t="s">
        <v>305</v>
      </c>
      <c r="D45" s="47">
        <f>+D46+D47</f>
        <v>0</v>
      </c>
      <c r="E45" s="65">
        <f>+E46+E47</f>
        <v>0</v>
      </c>
      <c r="F45" s="48">
        <f>SUM(D45:E45)</f>
        <v>0</v>
      </c>
      <c r="G45" s="47">
        <f>+G46+G47</f>
        <v>0</v>
      </c>
      <c r="H45" s="238">
        <f>+H46+H47</f>
        <v>0</v>
      </c>
      <c r="I45" s="201">
        <f>SUM(G45:H45)</f>
        <v>0</v>
      </c>
      <c r="J45" s="239">
        <f t="shared" ref="J45:K45" si="25">+J46+J47</f>
        <v>0</v>
      </c>
      <c r="K45" s="240">
        <f t="shared" si="25"/>
        <v>0</v>
      </c>
      <c r="L45" s="201">
        <f t="shared" si="20"/>
        <v>0</v>
      </c>
      <c r="M45" s="241">
        <f>+M46+M47</f>
        <v>0</v>
      </c>
      <c r="N45" s="170">
        <f t="shared" ref="N45" si="26">+N46+N47</f>
        <v>0</v>
      </c>
      <c r="O45" s="99">
        <f t="shared" si="1"/>
        <v>0</v>
      </c>
    </row>
    <row r="46" spans="1:15" s="12" customFormat="1" ht="28.5">
      <c r="A46" s="178" t="s">
        <v>447</v>
      </c>
      <c r="B46" s="106" t="s">
        <v>60</v>
      </c>
      <c r="C46" s="49"/>
      <c r="D46" s="148"/>
      <c r="E46" s="149"/>
      <c r="F46" s="102">
        <f t="shared" ref="F46:F47" si="27">SUM(D46:E46)</f>
        <v>0</v>
      </c>
      <c r="G46" s="146"/>
      <c r="H46" s="242"/>
      <c r="I46" s="193">
        <f t="shared" ref="I46:I47" si="28">SUM(G46:H46)</f>
        <v>0</v>
      </c>
      <c r="J46" s="194">
        <f>D46+G46</f>
        <v>0</v>
      </c>
      <c r="K46" s="195">
        <f>E46+H46</f>
        <v>0</v>
      </c>
      <c r="L46" s="193">
        <f t="shared" ref="L46:L47" si="29">SUM(J46:K46)</f>
        <v>0</v>
      </c>
      <c r="M46" s="236"/>
      <c r="N46" s="237"/>
      <c r="O46" s="99">
        <f t="shared" si="1"/>
        <v>0</v>
      </c>
    </row>
    <row r="47" spans="1:15" s="12" customFormat="1" ht="28.5">
      <c r="A47" s="178" t="s">
        <v>612</v>
      </c>
      <c r="B47" s="106" t="s">
        <v>61</v>
      </c>
      <c r="C47" s="49"/>
      <c r="D47" s="148"/>
      <c r="E47" s="149"/>
      <c r="F47" s="102">
        <f t="shared" si="27"/>
        <v>0</v>
      </c>
      <c r="G47" s="148"/>
      <c r="H47" s="245"/>
      <c r="I47" s="193">
        <f t="shared" si="28"/>
        <v>0</v>
      </c>
      <c r="J47" s="194">
        <f>D47+G47</f>
        <v>0</v>
      </c>
      <c r="K47" s="195">
        <f>E47+H47</f>
        <v>0</v>
      </c>
      <c r="L47" s="193">
        <f t="shared" si="29"/>
        <v>0</v>
      </c>
      <c r="M47" s="236"/>
      <c r="N47" s="237"/>
      <c r="O47" s="99">
        <f t="shared" si="1"/>
        <v>0</v>
      </c>
    </row>
    <row r="48" spans="1:15" s="12" customFormat="1" ht="60">
      <c r="A48" s="178" t="s">
        <v>448</v>
      </c>
      <c r="B48" s="61" t="s">
        <v>62</v>
      </c>
      <c r="C48" s="40" t="s">
        <v>63</v>
      </c>
      <c r="D48" s="47">
        <f>SUM(D49:D50)</f>
        <v>0</v>
      </c>
      <c r="E48" s="65">
        <f>SUM(E49:E50)</f>
        <v>0</v>
      </c>
      <c r="F48" s="125">
        <f>SUM(D48:E48)</f>
        <v>0</v>
      </c>
      <c r="G48" s="47">
        <f>SUM(G49:G50)</f>
        <v>0</v>
      </c>
      <c r="H48" s="238">
        <f>SUM(H49:H50)</f>
        <v>0</v>
      </c>
      <c r="I48" s="247">
        <f>SUM(G48:H48)</f>
        <v>0</v>
      </c>
      <c r="J48" s="239">
        <f>SUM(J49:J50)</f>
        <v>0</v>
      </c>
      <c r="K48" s="240">
        <f>SUM(K49:K50)</f>
        <v>0</v>
      </c>
      <c r="L48" s="247">
        <f>SUM(J48:K48)</f>
        <v>0</v>
      </c>
      <c r="M48" s="241">
        <f>SUM(M49:M50)</f>
        <v>0</v>
      </c>
      <c r="N48" s="170">
        <f>SUM(N49:N50)</f>
        <v>0</v>
      </c>
      <c r="O48" s="99">
        <f t="shared" si="1"/>
        <v>0</v>
      </c>
    </row>
    <row r="49" spans="1:15" s="12" customFormat="1">
      <c r="A49" s="178" t="s">
        <v>449</v>
      </c>
      <c r="B49" s="106" t="s">
        <v>64</v>
      </c>
      <c r="C49" s="41"/>
      <c r="D49" s="121"/>
      <c r="E49" s="122"/>
      <c r="F49" s="102">
        <f t="shared" ref="F49:F50" si="30">SUM(D49:E49)</f>
        <v>0</v>
      </c>
      <c r="G49" s="121"/>
      <c r="H49" s="248"/>
      <c r="I49" s="193">
        <f t="shared" ref="I49:I50" si="31">SUM(G49:H49)</f>
        <v>0</v>
      </c>
      <c r="J49" s="194">
        <f>D49+G49</f>
        <v>0</v>
      </c>
      <c r="K49" s="195">
        <f>E49+H49</f>
        <v>0</v>
      </c>
      <c r="L49" s="193">
        <f t="shared" ref="L49:L50" si="32">SUM(J49:K49)</f>
        <v>0</v>
      </c>
      <c r="M49" s="232"/>
      <c r="N49" s="233"/>
      <c r="O49" s="99">
        <f t="shared" si="1"/>
        <v>0</v>
      </c>
    </row>
    <row r="50" spans="1:15" s="12" customFormat="1">
      <c r="A50" s="178" t="s">
        <v>449</v>
      </c>
      <c r="B50" s="106" t="s">
        <v>65</v>
      </c>
      <c r="C50" s="41"/>
      <c r="D50" s="121"/>
      <c r="E50" s="122"/>
      <c r="F50" s="102">
        <f t="shared" si="30"/>
        <v>0</v>
      </c>
      <c r="G50" s="121"/>
      <c r="H50" s="248"/>
      <c r="I50" s="193">
        <f t="shared" si="31"/>
        <v>0</v>
      </c>
      <c r="J50" s="194">
        <f>D50+G50</f>
        <v>0</v>
      </c>
      <c r="K50" s="195">
        <f>E50+H50</f>
        <v>0</v>
      </c>
      <c r="L50" s="193">
        <f t="shared" si="32"/>
        <v>0</v>
      </c>
      <c r="M50" s="232"/>
      <c r="N50" s="233"/>
      <c r="O50" s="99">
        <f t="shared" si="1"/>
        <v>0</v>
      </c>
    </row>
    <row r="51" spans="1:15" s="12" customFormat="1" ht="90">
      <c r="A51" s="178" t="s">
        <v>450</v>
      </c>
      <c r="B51" s="62" t="s">
        <v>613</v>
      </c>
      <c r="C51" s="40" t="s">
        <v>66</v>
      </c>
      <c r="D51" s="47">
        <f>SUM(D52:D54)</f>
        <v>0</v>
      </c>
      <c r="E51" s="65">
        <f>SUM(E52:E54)</f>
        <v>0</v>
      </c>
      <c r="F51" s="48">
        <f>SUM(D51:E51)</f>
        <v>0</v>
      </c>
      <c r="G51" s="47">
        <f>SUM(G52:G54)</f>
        <v>0</v>
      </c>
      <c r="H51" s="238">
        <f>SUM(H52:H54)</f>
        <v>0</v>
      </c>
      <c r="I51" s="201">
        <f>SUM(G51:H51)</f>
        <v>0</v>
      </c>
      <c r="J51" s="239">
        <f>SUM(J52:J54)</f>
        <v>0</v>
      </c>
      <c r="K51" s="240">
        <f>SUM(K52:K54)</f>
        <v>0</v>
      </c>
      <c r="L51" s="201">
        <f>SUM(J51:K51)</f>
        <v>0</v>
      </c>
      <c r="M51" s="241">
        <f>SUM(M52:M54)</f>
        <v>0</v>
      </c>
      <c r="N51" s="170">
        <f>SUM(N52:N54)</f>
        <v>0</v>
      </c>
      <c r="O51" s="99">
        <f t="shared" si="1"/>
        <v>0</v>
      </c>
    </row>
    <row r="52" spans="1:15" s="129" customFormat="1">
      <c r="A52" s="178" t="s">
        <v>614</v>
      </c>
      <c r="B52" s="126" t="s">
        <v>67</v>
      </c>
      <c r="C52" s="41"/>
      <c r="D52" s="127"/>
      <c r="E52" s="128"/>
      <c r="F52" s="102">
        <f t="shared" ref="F52:F54" si="33">SUM(D52:E52)</f>
        <v>0</v>
      </c>
      <c r="G52" s="127"/>
      <c r="H52" s="231"/>
      <c r="I52" s="193">
        <f t="shared" ref="I52:I54" si="34">SUM(G52:H52)</f>
        <v>0</v>
      </c>
      <c r="J52" s="194">
        <f t="shared" ref="J52:K54" si="35">D52+G52</f>
        <v>0</v>
      </c>
      <c r="K52" s="195">
        <f t="shared" si="35"/>
        <v>0</v>
      </c>
      <c r="L52" s="193">
        <f t="shared" ref="L52:L54" si="36">SUM(J52:K52)</f>
        <v>0</v>
      </c>
      <c r="M52" s="249"/>
      <c r="N52" s="250"/>
      <c r="O52" s="99">
        <f t="shared" si="1"/>
        <v>0</v>
      </c>
    </row>
    <row r="53" spans="1:15" s="129" customFormat="1">
      <c r="A53" s="178" t="s">
        <v>451</v>
      </c>
      <c r="B53" s="106" t="s">
        <v>68</v>
      </c>
      <c r="C53" s="41"/>
      <c r="D53" s="127"/>
      <c r="E53" s="128"/>
      <c r="F53" s="102">
        <f t="shared" si="33"/>
        <v>0</v>
      </c>
      <c r="G53" s="127"/>
      <c r="H53" s="231"/>
      <c r="I53" s="193">
        <f t="shared" si="34"/>
        <v>0</v>
      </c>
      <c r="J53" s="194">
        <f t="shared" si="35"/>
        <v>0</v>
      </c>
      <c r="K53" s="195">
        <f t="shared" si="35"/>
        <v>0</v>
      </c>
      <c r="L53" s="193">
        <f t="shared" si="36"/>
        <v>0</v>
      </c>
      <c r="M53" s="249"/>
      <c r="N53" s="250"/>
      <c r="O53" s="99">
        <f t="shared" si="1"/>
        <v>0</v>
      </c>
    </row>
    <row r="54" spans="1:15" s="129" customFormat="1">
      <c r="A54" s="178" t="s">
        <v>451</v>
      </c>
      <c r="B54" s="106" t="s">
        <v>69</v>
      </c>
      <c r="C54" s="41"/>
      <c r="D54" s="127"/>
      <c r="E54" s="128"/>
      <c r="F54" s="102">
        <f t="shared" si="33"/>
        <v>0</v>
      </c>
      <c r="G54" s="127"/>
      <c r="H54" s="231"/>
      <c r="I54" s="193">
        <f t="shared" si="34"/>
        <v>0</v>
      </c>
      <c r="J54" s="194">
        <f t="shared" si="35"/>
        <v>0</v>
      </c>
      <c r="K54" s="195">
        <f t="shared" si="35"/>
        <v>0</v>
      </c>
      <c r="L54" s="193">
        <f t="shared" si="36"/>
        <v>0</v>
      </c>
      <c r="M54" s="249"/>
      <c r="N54" s="250"/>
      <c r="O54" s="99">
        <f t="shared" si="1"/>
        <v>0</v>
      </c>
    </row>
    <row r="55" spans="1:15" s="12" customFormat="1" ht="60">
      <c r="A55" s="178" t="s">
        <v>615</v>
      </c>
      <c r="B55" s="115" t="s">
        <v>70</v>
      </c>
      <c r="C55" s="40" t="s">
        <v>71</v>
      </c>
      <c r="D55" s="47">
        <f>+D56-D57</f>
        <v>0</v>
      </c>
      <c r="E55" s="65">
        <f>+E56-E57</f>
        <v>0</v>
      </c>
      <c r="F55" s="48">
        <f>SUM(D55:E55)</f>
        <v>0</v>
      </c>
      <c r="G55" s="47">
        <f>+G56-G57</f>
        <v>0</v>
      </c>
      <c r="H55" s="238">
        <f>+H56-H57</f>
        <v>0</v>
      </c>
      <c r="I55" s="201">
        <f>SUM(G55:H55)</f>
        <v>0</v>
      </c>
      <c r="J55" s="239">
        <f>+J56-J57</f>
        <v>0</v>
      </c>
      <c r="K55" s="240">
        <f>+K56-K57</f>
        <v>0</v>
      </c>
      <c r="L55" s="201">
        <f>SUM(J55:K55)</f>
        <v>0</v>
      </c>
      <c r="M55" s="241">
        <f>+M56-M57</f>
        <v>0</v>
      </c>
      <c r="N55" s="170">
        <f>+N56-N57</f>
        <v>0</v>
      </c>
      <c r="O55" s="99">
        <f t="shared" si="1"/>
        <v>0</v>
      </c>
    </row>
    <row r="56" spans="1:15" s="12" customFormat="1">
      <c r="A56" s="178" t="s">
        <v>452</v>
      </c>
      <c r="B56" s="106" t="s">
        <v>351</v>
      </c>
      <c r="C56" s="41"/>
      <c r="D56" s="176"/>
      <c r="E56" s="103"/>
      <c r="F56" s="102">
        <f t="shared" ref="F56:F59" si="37">SUM(D56:E56)</f>
        <v>0</v>
      </c>
      <c r="G56" s="176"/>
      <c r="H56" s="198"/>
      <c r="I56" s="193">
        <f t="shared" ref="I56:I59" si="38">SUM(G56:H56)</f>
        <v>0</v>
      </c>
      <c r="J56" s="194">
        <f t="shared" ref="J56:K59" si="39">D56+G56</f>
        <v>0</v>
      </c>
      <c r="K56" s="195">
        <f t="shared" si="39"/>
        <v>0</v>
      </c>
      <c r="L56" s="193">
        <f t="shared" ref="L56:L59" si="40">SUM(J56:K56)</f>
        <v>0</v>
      </c>
      <c r="M56" s="199"/>
      <c r="N56" s="200"/>
      <c r="O56" s="99">
        <f t="shared" si="1"/>
        <v>0</v>
      </c>
    </row>
    <row r="57" spans="1:15" s="12" customFormat="1">
      <c r="A57" s="178" t="s">
        <v>453</v>
      </c>
      <c r="B57" s="106" t="s">
        <v>352</v>
      </c>
      <c r="C57" s="44"/>
      <c r="D57" s="119"/>
      <c r="E57" s="120"/>
      <c r="F57" s="102">
        <f t="shared" si="37"/>
        <v>0</v>
      </c>
      <c r="G57" s="119"/>
      <c r="H57" s="219"/>
      <c r="I57" s="193">
        <f t="shared" si="38"/>
        <v>0</v>
      </c>
      <c r="J57" s="194">
        <f t="shared" si="39"/>
        <v>0</v>
      </c>
      <c r="K57" s="195">
        <f t="shared" si="39"/>
        <v>0</v>
      </c>
      <c r="L57" s="193">
        <f t="shared" si="40"/>
        <v>0</v>
      </c>
      <c r="M57" s="220"/>
      <c r="N57" s="221"/>
      <c r="O57" s="99">
        <f t="shared" si="1"/>
        <v>0</v>
      </c>
    </row>
    <row r="58" spans="1:15" s="12" customFormat="1" ht="28.5">
      <c r="A58" s="178" t="s">
        <v>454</v>
      </c>
      <c r="B58" s="130" t="s">
        <v>72</v>
      </c>
      <c r="C58" s="45"/>
      <c r="D58" s="123"/>
      <c r="E58" s="124"/>
      <c r="F58" s="102">
        <f t="shared" si="37"/>
        <v>0</v>
      </c>
      <c r="G58" s="123"/>
      <c r="H58" s="235"/>
      <c r="I58" s="193">
        <f t="shared" si="38"/>
        <v>0</v>
      </c>
      <c r="J58" s="194">
        <f t="shared" si="39"/>
        <v>0</v>
      </c>
      <c r="K58" s="195">
        <f t="shared" si="39"/>
        <v>0</v>
      </c>
      <c r="L58" s="193">
        <f t="shared" si="40"/>
        <v>0</v>
      </c>
      <c r="M58" s="236"/>
      <c r="N58" s="237"/>
      <c r="O58" s="99">
        <f t="shared" si="1"/>
        <v>0</v>
      </c>
    </row>
    <row r="59" spans="1:15" s="12" customFormat="1">
      <c r="A59" s="178" t="s">
        <v>455</v>
      </c>
      <c r="B59" s="131" t="s">
        <v>73</v>
      </c>
      <c r="C59" s="132"/>
      <c r="D59" s="133"/>
      <c r="E59" s="134"/>
      <c r="F59" s="102">
        <f t="shared" si="37"/>
        <v>0</v>
      </c>
      <c r="G59" s="133"/>
      <c r="H59" s="251"/>
      <c r="I59" s="193">
        <f t="shared" si="38"/>
        <v>0</v>
      </c>
      <c r="J59" s="194">
        <f t="shared" si="39"/>
        <v>0</v>
      </c>
      <c r="K59" s="195">
        <f t="shared" si="39"/>
        <v>0</v>
      </c>
      <c r="L59" s="193">
        <f t="shared" si="40"/>
        <v>0</v>
      </c>
      <c r="M59" s="252"/>
      <c r="N59" s="253"/>
      <c r="O59" s="99">
        <f t="shared" si="1"/>
        <v>0</v>
      </c>
    </row>
    <row r="60" spans="1:15" s="12" customFormat="1" ht="60">
      <c r="A60" s="178" t="s">
        <v>456</v>
      </c>
      <c r="B60" s="116" t="s">
        <v>74</v>
      </c>
      <c r="C60" s="40" t="s">
        <v>75</v>
      </c>
      <c r="D60" s="47">
        <f>+D61+D62-D65</f>
        <v>0</v>
      </c>
      <c r="E60" s="65">
        <f>+E61+E62-E65</f>
        <v>0</v>
      </c>
      <c r="F60" s="48">
        <f>SUM(D60:E60)</f>
        <v>0</v>
      </c>
      <c r="G60" s="47">
        <f>+G61+G62-G65</f>
        <v>0</v>
      </c>
      <c r="H60" s="238">
        <f>+H61+H62-H65</f>
        <v>0</v>
      </c>
      <c r="I60" s="201">
        <f>SUM(G60:H60)</f>
        <v>0</v>
      </c>
      <c r="J60" s="239">
        <f>+J61+J62-J65</f>
        <v>0</v>
      </c>
      <c r="K60" s="240">
        <f>+K61+K62-K65</f>
        <v>0</v>
      </c>
      <c r="L60" s="201">
        <f>SUM(J60:K60)</f>
        <v>0</v>
      </c>
      <c r="M60" s="241">
        <f>+M61+M62-M65</f>
        <v>0</v>
      </c>
      <c r="N60" s="170">
        <f>+N61+N62-N65</f>
        <v>0</v>
      </c>
      <c r="O60" s="99">
        <f t="shared" si="1"/>
        <v>0</v>
      </c>
    </row>
    <row r="61" spans="1:15" s="12" customFormat="1" ht="28.5">
      <c r="A61" s="178" t="s">
        <v>616</v>
      </c>
      <c r="B61" s="106" t="s">
        <v>76</v>
      </c>
      <c r="C61" s="44"/>
      <c r="D61" s="117"/>
      <c r="E61" s="118"/>
      <c r="F61" s="102">
        <f>SUM(D61:E61)</f>
        <v>0</v>
      </c>
      <c r="G61" s="117"/>
      <c r="H61" s="28"/>
      <c r="I61" s="193">
        <f>SUM(G61:H61)</f>
        <v>0</v>
      </c>
      <c r="J61" s="194">
        <f>D61+G61</f>
        <v>0</v>
      </c>
      <c r="K61" s="195">
        <f>E61+H61</f>
        <v>0</v>
      </c>
      <c r="L61" s="193">
        <f>SUM(J61:K61)</f>
        <v>0</v>
      </c>
      <c r="M61" s="217"/>
      <c r="N61" s="218"/>
      <c r="O61" s="99">
        <f t="shared" si="1"/>
        <v>0</v>
      </c>
    </row>
    <row r="62" spans="1:15" s="12" customFormat="1" ht="45">
      <c r="A62" s="178" t="s">
        <v>457</v>
      </c>
      <c r="B62" s="135" t="s">
        <v>77</v>
      </c>
      <c r="C62" s="40" t="s">
        <v>78</v>
      </c>
      <c r="D62" s="136">
        <f>+D63+D64</f>
        <v>0</v>
      </c>
      <c r="E62" s="137">
        <f>+E63+E64</f>
        <v>0</v>
      </c>
      <c r="F62" s="48">
        <f>SUM(D62:E62)</f>
        <v>0</v>
      </c>
      <c r="G62" s="136">
        <f>+G63+G64</f>
        <v>0</v>
      </c>
      <c r="H62" s="180">
        <f>+H63+H64</f>
        <v>0</v>
      </c>
      <c r="I62" s="201">
        <f>SUM(G62:H62)</f>
        <v>0</v>
      </c>
      <c r="J62" s="239">
        <f>SUM(J63:J64)</f>
        <v>0</v>
      </c>
      <c r="K62" s="240">
        <f>SUM(K63:K64)</f>
        <v>0</v>
      </c>
      <c r="L62" s="201">
        <f>SUM(J62:K62)</f>
        <v>0</v>
      </c>
      <c r="M62" s="225">
        <f>+M63+M64</f>
        <v>0</v>
      </c>
      <c r="N62" s="226">
        <f>+N63+N64</f>
        <v>0</v>
      </c>
      <c r="O62" s="99">
        <f t="shared" si="1"/>
        <v>0</v>
      </c>
    </row>
    <row r="63" spans="1:15" s="12" customFormat="1" ht="33.75" customHeight="1">
      <c r="A63" s="178" t="s">
        <v>458</v>
      </c>
      <c r="B63" s="106" t="s">
        <v>79</v>
      </c>
      <c r="C63" s="44"/>
      <c r="D63" s="117"/>
      <c r="E63" s="118"/>
      <c r="F63" s="102">
        <f t="shared" ref="F63:F65" si="41">SUM(D63:E63)</f>
        <v>0</v>
      </c>
      <c r="G63" s="117"/>
      <c r="H63" s="28"/>
      <c r="I63" s="193">
        <f t="shared" ref="I63:I65" si="42">SUM(G63:H63)</f>
        <v>0</v>
      </c>
      <c r="J63" s="194">
        <f t="shared" ref="J63:K65" si="43">D63+G63</f>
        <v>0</v>
      </c>
      <c r="K63" s="195">
        <f t="shared" si="43"/>
        <v>0</v>
      </c>
      <c r="L63" s="193">
        <f t="shared" ref="L63:L65" si="44">SUM(J63:K63)</f>
        <v>0</v>
      </c>
      <c r="M63" s="217"/>
      <c r="N63" s="218"/>
      <c r="O63" s="99">
        <f t="shared" si="1"/>
        <v>0</v>
      </c>
    </row>
    <row r="64" spans="1:15" s="12" customFormat="1" ht="32.85" customHeight="1">
      <c r="A64" s="178" t="s">
        <v>458</v>
      </c>
      <c r="B64" s="106" t="s">
        <v>80</v>
      </c>
      <c r="C64" s="44"/>
      <c r="D64" s="119"/>
      <c r="E64" s="120"/>
      <c r="F64" s="102">
        <f t="shared" si="41"/>
        <v>0</v>
      </c>
      <c r="G64" s="119"/>
      <c r="H64" s="219"/>
      <c r="I64" s="193">
        <f t="shared" si="42"/>
        <v>0</v>
      </c>
      <c r="J64" s="194">
        <f t="shared" si="43"/>
        <v>0</v>
      </c>
      <c r="K64" s="195">
        <f t="shared" si="43"/>
        <v>0</v>
      </c>
      <c r="L64" s="193">
        <f t="shared" si="44"/>
        <v>0</v>
      </c>
      <c r="M64" s="220"/>
      <c r="N64" s="221"/>
      <c r="O64" s="99">
        <f t="shared" si="1"/>
        <v>0</v>
      </c>
    </row>
    <row r="65" spans="1:15" s="12" customFormat="1">
      <c r="A65" s="178" t="s">
        <v>459</v>
      </c>
      <c r="B65" s="106" t="s">
        <v>81</v>
      </c>
      <c r="C65" s="44"/>
      <c r="D65" s="119"/>
      <c r="E65" s="120"/>
      <c r="F65" s="102">
        <f t="shared" si="41"/>
        <v>0</v>
      </c>
      <c r="G65" s="119"/>
      <c r="H65" s="219"/>
      <c r="I65" s="193">
        <f t="shared" si="42"/>
        <v>0</v>
      </c>
      <c r="J65" s="194">
        <f t="shared" si="43"/>
        <v>0</v>
      </c>
      <c r="K65" s="195">
        <f t="shared" si="43"/>
        <v>0</v>
      </c>
      <c r="L65" s="193">
        <f t="shared" si="44"/>
        <v>0</v>
      </c>
      <c r="M65" s="220"/>
      <c r="N65" s="221"/>
      <c r="O65" s="99">
        <f t="shared" si="1"/>
        <v>0</v>
      </c>
    </row>
    <row r="66" spans="1:15" s="12" customFormat="1" ht="240">
      <c r="A66" s="178" t="s">
        <v>42</v>
      </c>
      <c r="B66" s="115" t="s">
        <v>82</v>
      </c>
      <c r="C66" s="40" t="s">
        <v>472</v>
      </c>
      <c r="D66" s="138">
        <f>+D17+D20+D25+D24+D28+D41+D42+D45+D48+D51+D55+D58+D59+D60</f>
        <v>0</v>
      </c>
      <c r="E66" s="65">
        <f>+E17+E20+E25+E24+E28+E41+E42+E45+E48+E51+E55+E58+E59+E60</f>
        <v>0</v>
      </c>
      <c r="F66" s="48">
        <f>SUM(D66:E66)</f>
        <v>0</v>
      </c>
      <c r="G66" s="138">
        <f>+G17+G20+G25+G24+G28+G41+G42+G45+G48+G51+G55+G58+G59+G60</f>
        <v>0</v>
      </c>
      <c r="H66" s="238">
        <f>+H17+H20+H25+H24+H28+H41+H42+H45+H48+H51+H55+H58+H59+H60</f>
        <v>0</v>
      </c>
      <c r="I66" s="201">
        <f>SUM(G66:H66)</f>
        <v>0</v>
      </c>
      <c r="J66" s="138">
        <f>+J17+J20+J25+J24+J28+J41+J42+J45+J48+J51+J55+J58+J59+J60</f>
        <v>0</v>
      </c>
      <c r="K66" s="65">
        <f>+K17+K20+K25+K24+K28+K41+K42+K45+K48+K51+K55+K58+K59+K60</f>
        <v>0</v>
      </c>
      <c r="L66" s="48">
        <f>SUM(J66:K66)</f>
        <v>0</v>
      </c>
      <c r="M66" s="138">
        <f>+M17+M20+M25+M24+M28+M41+M42+M45+M48+M51+M55+M58+M59+M60</f>
        <v>0</v>
      </c>
      <c r="N66" s="170">
        <f>+N17+N20+N25+N24+N28+N41+N42+N45+N48+N51+N55+N58+N59+N60</f>
        <v>0</v>
      </c>
      <c r="O66" s="99">
        <f>SUM(L66:N66)</f>
        <v>0</v>
      </c>
    </row>
    <row r="67" spans="1:15" s="12" customFormat="1">
      <c r="A67" s="178"/>
      <c r="B67" s="139" t="s">
        <v>2</v>
      </c>
      <c r="C67" s="43"/>
      <c r="D67" s="140"/>
      <c r="E67" s="141"/>
      <c r="F67" s="142"/>
      <c r="G67" s="140"/>
      <c r="H67" s="255"/>
      <c r="I67" s="256"/>
      <c r="J67" s="257"/>
      <c r="K67" s="258"/>
      <c r="L67" s="256"/>
      <c r="M67" s="259"/>
      <c r="N67" s="171"/>
      <c r="O67" s="99"/>
    </row>
    <row r="68" spans="1:15" s="12" customFormat="1" ht="30">
      <c r="A68" s="178" t="s">
        <v>361</v>
      </c>
      <c r="B68" s="61" t="s">
        <v>83</v>
      </c>
      <c r="C68" s="40" t="s">
        <v>84</v>
      </c>
      <c r="D68" s="47">
        <f>SUM(D69:D70)</f>
        <v>0</v>
      </c>
      <c r="E68" s="65">
        <f>SUM(E69:E70)</f>
        <v>0</v>
      </c>
      <c r="F68" s="48">
        <f>SUM(D68:E68)</f>
        <v>0</v>
      </c>
      <c r="G68" s="47">
        <f>SUM(G69:G70)</f>
        <v>0</v>
      </c>
      <c r="H68" s="238">
        <f>SUM(H69:H70)</f>
        <v>0</v>
      </c>
      <c r="I68" s="201">
        <f>SUM(G68:H68)</f>
        <v>0</v>
      </c>
      <c r="J68" s="239">
        <f>SUM(J69:J70)</f>
        <v>0</v>
      </c>
      <c r="K68" s="240">
        <f>SUM(K69:K70)</f>
        <v>0</v>
      </c>
      <c r="L68" s="201">
        <f>SUM(J68:K68)</f>
        <v>0</v>
      </c>
      <c r="M68" s="241">
        <f>SUM(M69:M70)</f>
        <v>0</v>
      </c>
      <c r="N68" s="170">
        <f>SUM(N69:N70)</f>
        <v>0</v>
      </c>
      <c r="O68" s="99">
        <f t="shared" si="1"/>
        <v>0</v>
      </c>
    </row>
    <row r="69" spans="1:15" s="12" customFormat="1">
      <c r="A69" s="178" t="s">
        <v>42</v>
      </c>
      <c r="B69" s="106" t="s">
        <v>430</v>
      </c>
      <c r="C69" s="44"/>
      <c r="D69" s="117"/>
      <c r="E69" s="118"/>
      <c r="F69" s="143">
        <f t="shared" ref="F69:F70" si="45">SUM(D69:E69)</f>
        <v>0</v>
      </c>
      <c r="G69" s="117"/>
      <c r="H69" s="28"/>
      <c r="I69" s="260">
        <f>SUM(G69:H69)</f>
        <v>0</v>
      </c>
      <c r="J69" s="194">
        <f t="shared" ref="J69:K71" si="46">D69+G69</f>
        <v>0</v>
      </c>
      <c r="K69" s="195">
        <f t="shared" si="46"/>
        <v>0</v>
      </c>
      <c r="L69" s="260">
        <f>SUM(J69:K69)</f>
        <v>0</v>
      </c>
      <c r="M69" s="217"/>
      <c r="N69" s="218"/>
      <c r="O69" s="99">
        <f t="shared" si="1"/>
        <v>0</v>
      </c>
    </row>
    <row r="70" spans="1:15" s="12" customFormat="1">
      <c r="A70" s="178" t="s">
        <v>42</v>
      </c>
      <c r="B70" s="106" t="s">
        <v>431</v>
      </c>
      <c r="C70" s="43"/>
      <c r="D70" s="144"/>
      <c r="E70" s="145"/>
      <c r="F70" s="143">
        <f t="shared" si="45"/>
        <v>0</v>
      </c>
      <c r="G70" s="144"/>
      <c r="H70" s="261"/>
      <c r="I70" s="260">
        <f t="shared" ref="I70" si="47">SUM(G70:H70)</f>
        <v>0</v>
      </c>
      <c r="J70" s="194">
        <f t="shared" si="46"/>
        <v>0</v>
      </c>
      <c r="K70" s="195">
        <f t="shared" si="46"/>
        <v>0</v>
      </c>
      <c r="L70" s="260">
        <f t="shared" ref="L70:L71" si="48">SUM(J70:K70)</f>
        <v>0</v>
      </c>
      <c r="M70" s="262"/>
      <c r="N70" s="263"/>
      <c r="O70" s="99">
        <f t="shared" si="1"/>
        <v>0</v>
      </c>
    </row>
    <row r="71" spans="1:15" s="12" customFormat="1">
      <c r="A71" s="178" t="s">
        <v>397</v>
      </c>
      <c r="B71" s="234" t="s">
        <v>85</v>
      </c>
      <c r="C71" s="45"/>
      <c r="D71" s="123"/>
      <c r="E71" s="124"/>
      <c r="F71" s="48">
        <f>SUM(D71:E71)</f>
        <v>0</v>
      </c>
      <c r="G71" s="123"/>
      <c r="H71" s="235"/>
      <c r="I71" s="201">
        <f>SUM(G71:H71)</f>
        <v>0</v>
      </c>
      <c r="J71" s="194">
        <f t="shared" si="46"/>
        <v>0</v>
      </c>
      <c r="K71" s="195">
        <f t="shared" si="46"/>
        <v>0</v>
      </c>
      <c r="L71" s="201">
        <f t="shared" si="48"/>
        <v>0</v>
      </c>
      <c r="M71" s="236"/>
      <c r="N71" s="237"/>
      <c r="O71" s="99">
        <f t="shared" si="1"/>
        <v>0</v>
      </c>
    </row>
    <row r="72" spans="1:15" s="12" customFormat="1" ht="45">
      <c r="A72" s="178" t="s">
        <v>617</v>
      </c>
      <c r="B72" s="61" t="s">
        <v>306</v>
      </c>
      <c r="C72" s="40" t="s">
        <v>307</v>
      </c>
      <c r="D72" s="47">
        <f>+D73+D74</f>
        <v>0</v>
      </c>
      <c r="E72" s="65">
        <f>+E73+E74</f>
        <v>0</v>
      </c>
      <c r="F72" s="48">
        <f>SUM(D72:E72)</f>
        <v>0</v>
      </c>
      <c r="G72" s="47">
        <f>+G73+G74</f>
        <v>0</v>
      </c>
      <c r="H72" s="238">
        <f>+H73+H74</f>
        <v>0</v>
      </c>
      <c r="I72" s="201">
        <f>SUM(G72:H72)</f>
        <v>0</v>
      </c>
      <c r="J72" s="239">
        <f>+J73+J74</f>
        <v>0</v>
      </c>
      <c r="K72" s="240">
        <f>+K73+K74</f>
        <v>0</v>
      </c>
      <c r="L72" s="201">
        <f>SUM(J72:K72)</f>
        <v>0</v>
      </c>
      <c r="M72" s="241">
        <f>+M73+M74</f>
        <v>0</v>
      </c>
      <c r="N72" s="170">
        <f>+N73+N74</f>
        <v>0</v>
      </c>
      <c r="O72" s="99">
        <f t="shared" si="1"/>
        <v>0</v>
      </c>
    </row>
    <row r="73" spans="1:15" s="12" customFormat="1" ht="28.5">
      <c r="A73" s="178" t="s">
        <v>460</v>
      </c>
      <c r="B73" s="106" t="s">
        <v>86</v>
      </c>
      <c r="C73" s="41"/>
      <c r="D73" s="146"/>
      <c r="E73" s="147"/>
      <c r="F73" s="102">
        <f t="shared" ref="F73:F78" si="49">SUM(D73:E73)</f>
        <v>0</v>
      </c>
      <c r="G73" s="146"/>
      <c r="H73" s="242"/>
      <c r="I73" s="193">
        <f t="shared" ref="I73:I74" si="50">SUM(G73:H73)</f>
        <v>0</v>
      </c>
      <c r="J73" s="194">
        <f>D73+G73</f>
        <v>0</v>
      </c>
      <c r="K73" s="195">
        <f>E73+H73</f>
        <v>0</v>
      </c>
      <c r="L73" s="193">
        <f t="shared" ref="L73:L77" si="51">SUM(J73:K73)</f>
        <v>0</v>
      </c>
      <c r="M73" s="243"/>
      <c r="N73" s="244"/>
      <c r="O73" s="99">
        <f t="shared" si="1"/>
        <v>0</v>
      </c>
    </row>
    <row r="74" spans="1:15" s="12" customFormat="1" ht="28.5">
      <c r="A74" s="178" t="s">
        <v>618</v>
      </c>
      <c r="B74" s="106" t="s">
        <v>87</v>
      </c>
      <c r="C74" s="630"/>
      <c r="D74" s="148"/>
      <c r="E74" s="149"/>
      <c r="F74" s="102">
        <f t="shared" si="49"/>
        <v>0</v>
      </c>
      <c r="G74" s="148"/>
      <c r="H74" s="245"/>
      <c r="I74" s="193">
        <f t="shared" si="50"/>
        <v>0</v>
      </c>
      <c r="J74" s="194">
        <f>D74+G74</f>
        <v>0</v>
      </c>
      <c r="K74" s="195">
        <f>E74+H74</f>
        <v>0</v>
      </c>
      <c r="L74" s="193">
        <f t="shared" si="51"/>
        <v>0</v>
      </c>
      <c r="M74" s="246"/>
      <c r="N74" s="175"/>
      <c r="O74" s="99">
        <f t="shared" si="1"/>
        <v>0</v>
      </c>
    </row>
    <row r="75" spans="1:15" s="12" customFormat="1" ht="45">
      <c r="A75" s="178" t="s">
        <v>619</v>
      </c>
      <c r="B75" s="61" t="s">
        <v>88</v>
      </c>
      <c r="C75" s="40" t="s">
        <v>308</v>
      </c>
      <c r="D75" s="47">
        <f>+D76+D77</f>
        <v>0</v>
      </c>
      <c r="E75" s="65">
        <f>+E76+E77</f>
        <v>0</v>
      </c>
      <c r="F75" s="48">
        <f>SUM(D75:E75)</f>
        <v>0</v>
      </c>
      <c r="G75" s="47">
        <f>+G76+G77</f>
        <v>0</v>
      </c>
      <c r="H75" s="238">
        <f>+H76+H77</f>
        <v>0</v>
      </c>
      <c r="I75" s="201">
        <f>SUM(G75:H75)</f>
        <v>0</v>
      </c>
      <c r="J75" s="239">
        <f>+J76+J77</f>
        <v>0</v>
      </c>
      <c r="K75" s="240">
        <f>+K76+K77</f>
        <v>0</v>
      </c>
      <c r="L75" s="201">
        <f>SUM(J75:K75)</f>
        <v>0</v>
      </c>
      <c r="M75" s="241">
        <f>+M76+M77</f>
        <v>0</v>
      </c>
      <c r="N75" s="170">
        <f>+N76+N77</f>
        <v>0</v>
      </c>
      <c r="O75" s="99">
        <f t="shared" si="1"/>
        <v>0</v>
      </c>
    </row>
    <row r="76" spans="1:15" s="12" customFormat="1" ht="28.5">
      <c r="A76" s="178" t="s">
        <v>620</v>
      </c>
      <c r="B76" s="106" t="s">
        <v>183</v>
      </c>
      <c r="C76" s="630"/>
      <c r="D76" s="148"/>
      <c r="E76" s="149"/>
      <c r="F76" s="102">
        <f t="shared" ref="F76:F77" si="52">SUM(D76:E76)</f>
        <v>0</v>
      </c>
      <c r="G76" s="146"/>
      <c r="H76" s="242"/>
      <c r="I76" s="193">
        <f t="shared" ref="I76:I77" si="53">SUM(G76:H76)</f>
        <v>0</v>
      </c>
      <c r="J76" s="194">
        <f t="shared" ref="J76:K78" si="54">D76+G76</f>
        <v>0</v>
      </c>
      <c r="K76" s="195">
        <f t="shared" si="54"/>
        <v>0</v>
      </c>
      <c r="L76" s="193">
        <f t="shared" si="51"/>
        <v>0</v>
      </c>
      <c r="M76" s="246"/>
      <c r="N76" s="175"/>
      <c r="O76" s="99">
        <f t="shared" si="1"/>
        <v>0</v>
      </c>
    </row>
    <row r="77" spans="1:15" s="12" customFormat="1" ht="28.5">
      <c r="A77" s="178" t="s">
        <v>621</v>
      </c>
      <c r="B77" s="106" t="s">
        <v>184</v>
      </c>
      <c r="C77" s="630"/>
      <c r="D77" s="148"/>
      <c r="E77" s="149"/>
      <c r="F77" s="102">
        <f t="shared" si="52"/>
        <v>0</v>
      </c>
      <c r="G77" s="148"/>
      <c r="H77" s="245"/>
      <c r="I77" s="193">
        <f t="shared" si="53"/>
        <v>0</v>
      </c>
      <c r="J77" s="194">
        <f t="shared" si="54"/>
        <v>0</v>
      </c>
      <c r="K77" s="195">
        <f t="shared" si="54"/>
        <v>0</v>
      </c>
      <c r="L77" s="193">
        <f t="shared" si="51"/>
        <v>0</v>
      </c>
      <c r="M77" s="246"/>
      <c r="N77" s="175"/>
      <c r="O77" s="99">
        <f t="shared" si="1"/>
        <v>0</v>
      </c>
    </row>
    <row r="78" spans="1:15" s="12" customFormat="1">
      <c r="A78" s="178" t="s">
        <v>362</v>
      </c>
      <c r="B78" s="234" t="s">
        <v>89</v>
      </c>
      <c r="C78" s="43"/>
      <c r="D78" s="150"/>
      <c r="E78" s="151"/>
      <c r="F78" s="102">
        <f t="shared" si="49"/>
        <v>0</v>
      </c>
      <c r="G78" s="150"/>
      <c r="H78" s="264"/>
      <c r="I78" s="193">
        <f t="shared" ref="I78" si="55">SUM(G78:H78)</f>
        <v>0</v>
      </c>
      <c r="J78" s="194">
        <f t="shared" si="54"/>
        <v>0</v>
      </c>
      <c r="K78" s="195">
        <f t="shared" si="54"/>
        <v>0</v>
      </c>
      <c r="L78" s="193">
        <f t="shared" ref="L78" si="56">SUM(J78:K78)</f>
        <v>0</v>
      </c>
      <c r="M78" s="265"/>
      <c r="N78" s="266"/>
      <c r="O78" s="99">
        <f t="shared" si="1"/>
        <v>0</v>
      </c>
    </row>
    <row r="79" spans="1:15" s="12" customFormat="1" ht="45">
      <c r="A79" s="178"/>
      <c r="B79" s="61" t="s">
        <v>90</v>
      </c>
      <c r="C79" s="40" t="s">
        <v>91</v>
      </c>
      <c r="D79" s="47">
        <f>+D80+D92</f>
        <v>0</v>
      </c>
      <c r="E79" s="65">
        <f>+E80+E92</f>
        <v>0</v>
      </c>
      <c r="F79" s="48">
        <f>SUM(D79:E79)</f>
        <v>0</v>
      </c>
      <c r="G79" s="47">
        <f>+G80+G92</f>
        <v>0</v>
      </c>
      <c r="H79" s="238">
        <f>+H80+H92</f>
        <v>0</v>
      </c>
      <c r="I79" s="201">
        <f>SUM(G79:H79)</f>
        <v>0</v>
      </c>
      <c r="J79" s="239">
        <f>+J80+J92</f>
        <v>0</v>
      </c>
      <c r="K79" s="240">
        <f>+K80+K92</f>
        <v>0</v>
      </c>
      <c r="L79" s="201">
        <f>SUM(J79:K79)</f>
        <v>0</v>
      </c>
      <c r="M79" s="241">
        <f>+M80+M92</f>
        <v>0</v>
      </c>
      <c r="N79" s="170">
        <f>+N80+N92</f>
        <v>0</v>
      </c>
      <c r="O79" s="99">
        <f t="shared" si="1"/>
        <v>0</v>
      </c>
    </row>
    <row r="80" spans="1:15" s="12" customFormat="1" ht="30">
      <c r="A80" s="178" t="s">
        <v>461</v>
      </c>
      <c r="B80" s="135" t="s">
        <v>92</v>
      </c>
      <c r="C80" s="40" t="s">
        <v>93</v>
      </c>
      <c r="D80" s="152">
        <f>+D81+D82+D83+D86+D87+D88+D89+D90+D91</f>
        <v>0</v>
      </c>
      <c r="E80" s="153">
        <f>+E81+E82+E83+E86+E87+E88+E89+E90+E91</f>
        <v>0</v>
      </c>
      <c r="F80" s="154">
        <f t="shared" ref="F80:F82" si="57">SUM(D80:E80)</f>
        <v>0</v>
      </c>
      <c r="G80" s="152">
        <f>+G81+G82+G83+G86+G87+G88+G89+G90+G91</f>
        <v>0</v>
      </c>
      <c r="H80" s="240">
        <f>+H81+H82+H83+H86+H87+H88+H89+H90+H91</f>
        <v>0</v>
      </c>
      <c r="I80" s="224">
        <f t="shared" ref="I80:I82" si="58">SUM(G80:H80)</f>
        <v>0</v>
      </c>
      <c r="J80" s="239">
        <f>+J81+J82+J83+J86+J87+J88+J89+J90+J91</f>
        <v>0</v>
      </c>
      <c r="K80" s="240">
        <f>+K81+K82+K83+K86+K87+K88+K89+K90+K91</f>
        <v>0</v>
      </c>
      <c r="L80" s="224">
        <f t="shared" ref="L80:L82" si="59">SUM(J80:K80)</f>
        <v>0</v>
      </c>
      <c r="M80" s="239">
        <f>+M81+M82+M83+M86+M87+M88+M89+M90+M91</f>
        <v>0</v>
      </c>
      <c r="N80" s="172">
        <f>+N81+N82+N83+N86+N87+N88+N89+N90+N91</f>
        <v>0</v>
      </c>
      <c r="O80" s="99">
        <f t="shared" si="1"/>
        <v>0</v>
      </c>
    </row>
    <row r="81" spans="1:15" s="12" customFormat="1">
      <c r="A81" s="178" t="s">
        <v>41</v>
      </c>
      <c r="B81" s="106" t="s">
        <v>188</v>
      </c>
      <c r="C81" s="44"/>
      <c r="D81" s="117"/>
      <c r="E81" s="118"/>
      <c r="F81" s="102">
        <f t="shared" si="57"/>
        <v>0</v>
      </c>
      <c r="G81" s="117"/>
      <c r="H81" s="28"/>
      <c r="I81" s="193">
        <f t="shared" si="58"/>
        <v>0</v>
      </c>
      <c r="J81" s="194">
        <f>D81+G81</f>
        <v>0</v>
      </c>
      <c r="K81" s="195">
        <f>E81+H81</f>
        <v>0</v>
      </c>
      <c r="L81" s="193">
        <f t="shared" si="59"/>
        <v>0</v>
      </c>
      <c r="M81" s="217"/>
      <c r="N81" s="218"/>
      <c r="O81" s="99">
        <f t="shared" ref="O81:O124" si="60">SUM(L81:N81)</f>
        <v>0</v>
      </c>
    </row>
    <row r="82" spans="1:15" s="12" customFormat="1">
      <c r="A82" s="178" t="s">
        <v>44</v>
      </c>
      <c r="B82" s="106" t="s">
        <v>300</v>
      </c>
      <c r="C82" s="41"/>
      <c r="D82" s="121"/>
      <c r="E82" s="122"/>
      <c r="F82" s="102">
        <f t="shared" si="57"/>
        <v>0</v>
      </c>
      <c r="G82" s="121"/>
      <c r="H82" s="248"/>
      <c r="I82" s="193">
        <f t="shared" si="58"/>
        <v>0</v>
      </c>
      <c r="J82" s="194">
        <f>D82+G82</f>
        <v>0</v>
      </c>
      <c r="K82" s="195">
        <f>E82+H82</f>
        <v>0</v>
      </c>
      <c r="L82" s="193">
        <f t="shared" si="59"/>
        <v>0</v>
      </c>
      <c r="M82" s="232"/>
      <c r="N82" s="233"/>
      <c r="O82" s="99">
        <f t="shared" si="60"/>
        <v>0</v>
      </c>
    </row>
    <row r="83" spans="1:15" s="12" customFormat="1" ht="45">
      <c r="A83" s="178" t="s">
        <v>364</v>
      </c>
      <c r="B83" s="135" t="s">
        <v>401</v>
      </c>
      <c r="C83" s="40" t="s">
        <v>94</v>
      </c>
      <c r="D83" s="155">
        <f>SUM(D84:D85)</f>
        <v>0</v>
      </c>
      <c r="E83" s="156">
        <f>SUM(E84:E85)</f>
        <v>0</v>
      </c>
      <c r="F83" s="48">
        <f>SUM(D83:E83)</f>
        <v>0</v>
      </c>
      <c r="G83" s="155">
        <f>SUM(G84:G85)</f>
        <v>0</v>
      </c>
      <c r="H83" s="267">
        <f>SUM(H84:H85)</f>
        <v>0</v>
      </c>
      <c r="I83" s="201">
        <f>SUM(G83:H83)</f>
        <v>0</v>
      </c>
      <c r="J83" s="254">
        <f>SUM(J84:J85)</f>
        <v>0</v>
      </c>
      <c r="K83" s="267">
        <f>SUM(K84:K85)</f>
        <v>0</v>
      </c>
      <c r="L83" s="201">
        <f>SUM(J83:K83)</f>
        <v>0</v>
      </c>
      <c r="M83" s="254">
        <f>SUM(M84:M85)</f>
        <v>0</v>
      </c>
      <c r="N83" s="173">
        <f>SUM(N84:N85)</f>
        <v>0</v>
      </c>
      <c r="O83" s="99">
        <f t="shared" si="60"/>
        <v>0</v>
      </c>
    </row>
    <row r="84" spans="1:15" s="12" customFormat="1">
      <c r="A84" s="178" t="s">
        <v>45</v>
      </c>
      <c r="B84" s="106" t="s">
        <v>95</v>
      </c>
      <c r="C84" s="41"/>
      <c r="D84" s="176"/>
      <c r="E84" s="103"/>
      <c r="F84" s="102">
        <f t="shared" ref="F84:F91" si="61">SUM(D84:E84)</f>
        <v>0</v>
      </c>
      <c r="G84" s="176"/>
      <c r="H84" s="198"/>
      <c r="I84" s="193">
        <f t="shared" ref="I84:I91" si="62">SUM(G84:H84)</f>
        <v>0</v>
      </c>
      <c r="J84" s="194">
        <f t="shared" ref="J84:K91" si="63">D84+G84</f>
        <v>0</v>
      </c>
      <c r="K84" s="195">
        <f t="shared" si="63"/>
        <v>0</v>
      </c>
      <c r="L84" s="193">
        <f t="shared" ref="L84:L91" si="64">SUM(J84:K84)</f>
        <v>0</v>
      </c>
      <c r="M84" s="199"/>
      <c r="N84" s="200"/>
      <c r="O84" s="99">
        <f t="shared" si="60"/>
        <v>0</v>
      </c>
    </row>
    <row r="85" spans="1:15" s="12" customFormat="1">
      <c r="A85" s="178" t="s">
        <v>45</v>
      </c>
      <c r="B85" s="106" t="s">
        <v>96</v>
      </c>
      <c r="C85" s="41"/>
      <c r="D85" s="176"/>
      <c r="E85" s="103"/>
      <c r="F85" s="102">
        <f t="shared" si="61"/>
        <v>0</v>
      </c>
      <c r="G85" s="176"/>
      <c r="H85" s="198"/>
      <c r="I85" s="193">
        <f t="shared" si="62"/>
        <v>0</v>
      </c>
      <c r="J85" s="194">
        <f t="shared" si="63"/>
        <v>0</v>
      </c>
      <c r="K85" s="195">
        <f t="shared" si="63"/>
        <v>0</v>
      </c>
      <c r="L85" s="193">
        <f t="shared" si="64"/>
        <v>0</v>
      </c>
      <c r="M85" s="199"/>
      <c r="N85" s="200"/>
      <c r="O85" s="99">
        <f t="shared" si="60"/>
        <v>0</v>
      </c>
    </row>
    <row r="86" spans="1:15" s="12" customFormat="1">
      <c r="A86" s="178" t="s">
        <v>42</v>
      </c>
      <c r="B86" s="126" t="s">
        <v>97</v>
      </c>
      <c r="C86" s="49"/>
      <c r="D86" s="119"/>
      <c r="E86" s="120"/>
      <c r="F86" s="102">
        <f t="shared" si="61"/>
        <v>0</v>
      </c>
      <c r="G86" s="119"/>
      <c r="H86" s="219"/>
      <c r="I86" s="193">
        <f t="shared" si="62"/>
        <v>0</v>
      </c>
      <c r="J86" s="194">
        <f t="shared" si="63"/>
        <v>0</v>
      </c>
      <c r="K86" s="195">
        <f t="shared" si="63"/>
        <v>0</v>
      </c>
      <c r="L86" s="193">
        <f t="shared" si="64"/>
        <v>0</v>
      </c>
      <c r="M86" s="220"/>
      <c r="N86" s="221"/>
      <c r="O86" s="99">
        <f t="shared" si="60"/>
        <v>0</v>
      </c>
    </row>
    <row r="87" spans="1:15" s="12" customFormat="1">
      <c r="A87" s="178" t="s">
        <v>42</v>
      </c>
      <c r="B87" s="126" t="s">
        <v>98</v>
      </c>
      <c r="C87" s="41"/>
      <c r="D87" s="176"/>
      <c r="E87" s="103"/>
      <c r="F87" s="102">
        <f t="shared" si="61"/>
        <v>0</v>
      </c>
      <c r="G87" s="176"/>
      <c r="H87" s="198"/>
      <c r="I87" s="193">
        <f t="shared" si="62"/>
        <v>0</v>
      </c>
      <c r="J87" s="194">
        <f t="shared" si="63"/>
        <v>0</v>
      </c>
      <c r="K87" s="195">
        <f t="shared" si="63"/>
        <v>0</v>
      </c>
      <c r="L87" s="193">
        <f t="shared" si="64"/>
        <v>0</v>
      </c>
      <c r="M87" s="199"/>
      <c r="N87" s="200"/>
      <c r="O87" s="99">
        <f t="shared" si="60"/>
        <v>0</v>
      </c>
    </row>
    <row r="88" spans="1:15" s="12" customFormat="1">
      <c r="A88" s="178" t="s">
        <v>441</v>
      </c>
      <c r="B88" s="126" t="s">
        <v>99</v>
      </c>
      <c r="C88" s="43"/>
      <c r="D88" s="150"/>
      <c r="E88" s="151"/>
      <c r="F88" s="102">
        <f t="shared" si="61"/>
        <v>0</v>
      </c>
      <c r="G88" s="150"/>
      <c r="H88" s="264"/>
      <c r="I88" s="193">
        <f t="shared" si="62"/>
        <v>0</v>
      </c>
      <c r="J88" s="194">
        <f t="shared" si="63"/>
        <v>0</v>
      </c>
      <c r="K88" s="195">
        <f t="shared" si="63"/>
        <v>0</v>
      </c>
      <c r="L88" s="193">
        <f t="shared" si="64"/>
        <v>0</v>
      </c>
      <c r="M88" s="265"/>
      <c r="N88" s="266"/>
      <c r="O88" s="99">
        <f t="shared" si="60"/>
        <v>0</v>
      </c>
    </row>
    <row r="89" spans="1:15" s="12" customFormat="1">
      <c r="A89" s="178" t="s">
        <v>42</v>
      </c>
      <c r="B89" s="106" t="s">
        <v>100</v>
      </c>
      <c r="C89" s="41"/>
      <c r="D89" s="157"/>
      <c r="E89" s="158"/>
      <c r="F89" s="102">
        <f t="shared" si="61"/>
        <v>0</v>
      </c>
      <c r="G89" s="157"/>
      <c r="H89" s="268"/>
      <c r="I89" s="193">
        <f t="shared" si="62"/>
        <v>0</v>
      </c>
      <c r="J89" s="194">
        <f t="shared" si="63"/>
        <v>0</v>
      </c>
      <c r="K89" s="195">
        <f t="shared" si="63"/>
        <v>0</v>
      </c>
      <c r="L89" s="193">
        <f t="shared" si="64"/>
        <v>0</v>
      </c>
      <c r="M89" s="75"/>
      <c r="N89" s="269"/>
      <c r="O89" s="99">
        <f t="shared" si="60"/>
        <v>0</v>
      </c>
    </row>
    <row r="90" spans="1:15" s="12" customFormat="1">
      <c r="A90" s="178" t="s">
        <v>365</v>
      </c>
      <c r="B90" s="106" t="s">
        <v>101</v>
      </c>
      <c r="C90" s="41"/>
      <c r="D90" s="157"/>
      <c r="E90" s="158"/>
      <c r="F90" s="102">
        <f t="shared" si="61"/>
        <v>0</v>
      </c>
      <c r="G90" s="157"/>
      <c r="H90" s="268"/>
      <c r="I90" s="193">
        <f t="shared" si="62"/>
        <v>0</v>
      </c>
      <c r="J90" s="194">
        <f t="shared" si="63"/>
        <v>0</v>
      </c>
      <c r="K90" s="195">
        <f t="shared" si="63"/>
        <v>0</v>
      </c>
      <c r="L90" s="193">
        <f t="shared" si="64"/>
        <v>0</v>
      </c>
      <c r="M90" s="75"/>
      <c r="N90" s="269"/>
      <c r="O90" s="99">
        <f t="shared" si="60"/>
        <v>0</v>
      </c>
    </row>
    <row r="91" spans="1:15" s="12" customFormat="1">
      <c r="A91" s="178" t="s">
        <v>462</v>
      </c>
      <c r="B91" s="126" t="s">
        <v>603</v>
      </c>
      <c r="C91" s="44"/>
      <c r="D91" s="117"/>
      <c r="E91" s="118"/>
      <c r="F91" s="102">
        <f t="shared" si="61"/>
        <v>0</v>
      </c>
      <c r="G91" s="117"/>
      <c r="H91" s="28"/>
      <c r="I91" s="193">
        <f t="shared" si="62"/>
        <v>0</v>
      </c>
      <c r="J91" s="194">
        <f t="shared" si="63"/>
        <v>0</v>
      </c>
      <c r="K91" s="195">
        <f t="shared" si="63"/>
        <v>0</v>
      </c>
      <c r="L91" s="193">
        <f t="shared" si="64"/>
        <v>0</v>
      </c>
      <c r="M91" s="217"/>
      <c r="N91" s="218"/>
      <c r="O91" s="99">
        <f t="shared" si="60"/>
        <v>0</v>
      </c>
    </row>
    <row r="92" spans="1:15" s="12" customFormat="1" ht="45">
      <c r="A92" s="178"/>
      <c r="B92" s="135" t="s">
        <v>102</v>
      </c>
      <c r="C92" s="40" t="s">
        <v>600</v>
      </c>
      <c r="D92" s="155">
        <f>+D93+D94</f>
        <v>0</v>
      </c>
      <c r="E92" s="156">
        <f>+E93+E94</f>
        <v>0</v>
      </c>
      <c r="F92" s="48">
        <f>SUM(D92:E92)</f>
        <v>0</v>
      </c>
      <c r="G92" s="155">
        <f>+G93+G94</f>
        <v>0</v>
      </c>
      <c r="H92" s="267">
        <f>+H93+H94</f>
        <v>0</v>
      </c>
      <c r="I92" s="201">
        <f>SUM(G92:H92)</f>
        <v>0</v>
      </c>
      <c r="J92" s="254">
        <f>+J93+J94</f>
        <v>0</v>
      </c>
      <c r="K92" s="267">
        <f>+K93+K94</f>
        <v>0</v>
      </c>
      <c r="L92" s="201">
        <f>SUM(J92:K92)</f>
        <v>0</v>
      </c>
      <c r="M92" s="254">
        <f>+M93+M94</f>
        <v>0</v>
      </c>
      <c r="N92" s="173">
        <f>+N93+N94</f>
        <v>0</v>
      </c>
      <c r="O92" s="99">
        <f t="shared" si="60"/>
        <v>0</v>
      </c>
    </row>
    <row r="93" spans="1:15" s="12" customFormat="1">
      <c r="A93" s="178" t="s">
        <v>598</v>
      </c>
      <c r="B93" s="106" t="s">
        <v>599</v>
      </c>
      <c r="C93" s="43"/>
      <c r="D93" s="117"/>
      <c r="E93" s="118"/>
      <c r="F93" s="102">
        <f t="shared" ref="F93:F96" si="65">SUM(D93:E93)</f>
        <v>0</v>
      </c>
      <c r="G93" s="117"/>
      <c r="H93" s="28"/>
      <c r="I93" s="193">
        <f t="shared" ref="I93:I96" si="66">SUM(G93:H93)</f>
        <v>0</v>
      </c>
      <c r="J93" s="194">
        <f t="shared" ref="J93:K96" si="67">D93+G93</f>
        <v>0</v>
      </c>
      <c r="K93" s="195">
        <f t="shared" si="67"/>
        <v>0</v>
      </c>
      <c r="L93" s="193">
        <f t="shared" ref="L93:L96" si="68">SUM(J93:K93)</f>
        <v>0</v>
      </c>
      <c r="M93" s="217"/>
      <c r="N93" s="218"/>
      <c r="O93" s="99">
        <f t="shared" si="60"/>
        <v>0</v>
      </c>
    </row>
    <row r="94" spans="1:15" s="12" customFormat="1">
      <c r="A94" s="178" t="s">
        <v>42</v>
      </c>
      <c r="B94" s="106" t="s">
        <v>189</v>
      </c>
      <c r="C94" s="44"/>
      <c r="D94" s="176"/>
      <c r="E94" s="103"/>
      <c r="F94" s="102">
        <f t="shared" si="65"/>
        <v>0</v>
      </c>
      <c r="G94" s="176"/>
      <c r="H94" s="198"/>
      <c r="I94" s="193">
        <f t="shared" si="66"/>
        <v>0</v>
      </c>
      <c r="J94" s="194">
        <f t="shared" si="67"/>
        <v>0</v>
      </c>
      <c r="K94" s="195">
        <f t="shared" si="67"/>
        <v>0</v>
      </c>
      <c r="L94" s="193">
        <f t="shared" si="68"/>
        <v>0</v>
      </c>
      <c r="M94" s="199"/>
      <c r="N94" s="200"/>
      <c r="O94" s="99">
        <f t="shared" si="60"/>
        <v>0</v>
      </c>
    </row>
    <row r="95" spans="1:15" s="12" customFormat="1">
      <c r="A95" s="178" t="s">
        <v>437</v>
      </c>
      <c r="B95" s="131" t="s">
        <v>432</v>
      </c>
      <c r="C95" s="41"/>
      <c r="D95" s="176"/>
      <c r="E95" s="103"/>
      <c r="F95" s="102">
        <f t="shared" si="65"/>
        <v>0</v>
      </c>
      <c r="G95" s="176"/>
      <c r="H95" s="198"/>
      <c r="I95" s="193">
        <f t="shared" si="66"/>
        <v>0</v>
      </c>
      <c r="J95" s="194">
        <f t="shared" si="67"/>
        <v>0</v>
      </c>
      <c r="K95" s="195">
        <f t="shared" si="67"/>
        <v>0</v>
      </c>
      <c r="L95" s="193">
        <f t="shared" si="68"/>
        <v>0</v>
      </c>
      <c r="M95" s="199"/>
      <c r="N95" s="200"/>
      <c r="O95" s="99">
        <f t="shared" si="60"/>
        <v>0</v>
      </c>
    </row>
    <row r="96" spans="1:15" s="12" customFormat="1" ht="28.5">
      <c r="A96" s="178" t="s">
        <v>622</v>
      </c>
      <c r="B96" s="131" t="s">
        <v>433</v>
      </c>
      <c r="C96" s="41"/>
      <c r="D96" s="176"/>
      <c r="E96" s="103"/>
      <c r="F96" s="102">
        <f t="shared" si="65"/>
        <v>0</v>
      </c>
      <c r="G96" s="176"/>
      <c r="H96" s="198"/>
      <c r="I96" s="193">
        <f t="shared" si="66"/>
        <v>0</v>
      </c>
      <c r="J96" s="194">
        <f t="shared" si="67"/>
        <v>0</v>
      </c>
      <c r="K96" s="195">
        <f t="shared" si="67"/>
        <v>0</v>
      </c>
      <c r="L96" s="193">
        <f t="shared" si="68"/>
        <v>0</v>
      </c>
      <c r="M96" s="199"/>
      <c r="N96" s="200"/>
      <c r="O96" s="99">
        <f t="shared" si="60"/>
        <v>0</v>
      </c>
    </row>
    <row r="97" spans="1:15" s="12" customFormat="1" ht="60">
      <c r="A97" s="178" t="s">
        <v>623</v>
      </c>
      <c r="B97" s="115" t="s">
        <v>399</v>
      </c>
      <c r="C97" s="40" t="s">
        <v>103</v>
      </c>
      <c r="D97" s="155">
        <f>SUM(D98:D101)</f>
        <v>0</v>
      </c>
      <c r="E97" s="156">
        <f>SUM(E98:E101)</f>
        <v>0</v>
      </c>
      <c r="F97" s="48">
        <f>SUM(D97:E97)</f>
        <v>0</v>
      </c>
      <c r="G97" s="155">
        <f>SUM(G98:G101)</f>
        <v>0</v>
      </c>
      <c r="H97" s="267">
        <f>SUM(H98:H101)</f>
        <v>0</v>
      </c>
      <c r="I97" s="201">
        <f>SUM(G97:H97)</f>
        <v>0</v>
      </c>
      <c r="J97" s="254">
        <f>SUM(J98:J101)</f>
        <v>0</v>
      </c>
      <c r="K97" s="267">
        <f>SUM(K98:K101)</f>
        <v>0</v>
      </c>
      <c r="L97" s="201">
        <f>SUM(J97:K97)</f>
        <v>0</v>
      </c>
      <c r="M97" s="254">
        <f>SUM(M98:M101)</f>
        <v>0</v>
      </c>
      <c r="N97" s="173">
        <f>SUM(N98:N101)</f>
        <v>0</v>
      </c>
      <c r="O97" s="99">
        <f t="shared" si="60"/>
        <v>0</v>
      </c>
    </row>
    <row r="98" spans="1:15" s="12" customFormat="1">
      <c r="A98" s="178" t="s">
        <v>463</v>
      </c>
      <c r="B98" s="106" t="s">
        <v>104</v>
      </c>
      <c r="C98" s="41"/>
      <c r="D98" s="127"/>
      <c r="E98" s="128"/>
      <c r="F98" s="102">
        <f t="shared" ref="F98:F102" si="69">SUM(D98:E98)</f>
        <v>0</v>
      </c>
      <c r="G98" s="127"/>
      <c r="H98" s="231"/>
      <c r="I98" s="193">
        <f t="shared" ref="I98:I102" si="70">SUM(G98:H98)</f>
        <v>0</v>
      </c>
      <c r="J98" s="194">
        <f t="shared" ref="J98:K102" si="71">D98+G98</f>
        <v>0</v>
      </c>
      <c r="K98" s="195">
        <f t="shared" si="71"/>
        <v>0</v>
      </c>
      <c r="L98" s="193">
        <f t="shared" ref="L98:L102" si="72">SUM(J98:K98)</f>
        <v>0</v>
      </c>
      <c r="M98" s="249"/>
      <c r="N98" s="250"/>
      <c r="O98" s="99">
        <f t="shared" si="60"/>
        <v>0</v>
      </c>
    </row>
    <row r="99" spans="1:15" s="12" customFormat="1">
      <c r="A99" s="178" t="s">
        <v>464</v>
      </c>
      <c r="B99" s="106" t="s">
        <v>105</v>
      </c>
      <c r="C99" s="41"/>
      <c r="D99" s="127"/>
      <c r="E99" s="128"/>
      <c r="F99" s="102">
        <f t="shared" si="69"/>
        <v>0</v>
      </c>
      <c r="G99" s="127"/>
      <c r="H99" s="231"/>
      <c r="I99" s="193">
        <f t="shared" si="70"/>
        <v>0</v>
      </c>
      <c r="J99" s="194">
        <f t="shared" si="71"/>
        <v>0</v>
      </c>
      <c r="K99" s="195">
        <f t="shared" si="71"/>
        <v>0</v>
      </c>
      <c r="L99" s="193">
        <f t="shared" si="72"/>
        <v>0</v>
      </c>
      <c r="M99" s="249"/>
      <c r="N99" s="250"/>
      <c r="O99" s="99">
        <f t="shared" si="60"/>
        <v>0</v>
      </c>
    </row>
    <row r="100" spans="1:15" s="12" customFormat="1">
      <c r="A100" s="178" t="s">
        <v>465</v>
      </c>
      <c r="B100" s="106" t="s">
        <v>106</v>
      </c>
      <c r="C100" s="41"/>
      <c r="D100" s="127"/>
      <c r="E100" s="128"/>
      <c r="F100" s="102">
        <f t="shared" si="69"/>
        <v>0</v>
      </c>
      <c r="G100" s="127"/>
      <c r="H100" s="231"/>
      <c r="I100" s="193">
        <f t="shared" si="70"/>
        <v>0</v>
      </c>
      <c r="J100" s="194">
        <f t="shared" si="71"/>
        <v>0</v>
      </c>
      <c r="K100" s="195">
        <f t="shared" si="71"/>
        <v>0</v>
      </c>
      <c r="L100" s="193">
        <f t="shared" si="72"/>
        <v>0</v>
      </c>
      <c r="M100" s="249"/>
      <c r="N100" s="250"/>
      <c r="O100" s="99">
        <f t="shared" si="60"/>
        <v>0</v>
      </c>
    </row>
    <row r="101" spans="1:15" s="12" customFormat="1">
      <c r="A101" s="178" t="s">
        <v>624</v>
      </c>
      <c r="B101" s="106" t="s">
        <v>107</v>
      </c>
      <c r="C101" s="41"/>
      <c r="D101" s="127"/>
      <c r="E101" s="128"/>
      <c r="F101" s="102">
        <f t="shared" si="69"/>
        <v>0</v>
      </c>
      <c r="G101" s="127"/>
      <c r="H101" s="231"/>
      <c r="I101" s="193">
        <f t="shared" si="70"/>
        <v>0</v>
      </c>
      <c r="J101" s="194">
        <f t="shared" si="71"/>
        <v>0</v>
      </c>
      <c r="K101" s="195">
        <f t="shared" si="71"/>
        <v>0</v>
      </c>
      <c r="L101" s="193">
        <f t="shared" si="72"/>
        <v>0</v>
      </c>
      <c r="M101" s="249"/>
      <c r="N101" s="250"/>
      <c r="O101" s="99">
        <f t="shared" si="60"/>
        <v>0</v>
      </c>
    </row>
    <row r="102" spans="1:15" s="12" customFormat="1">
      <c r="A102" s="178" t="s">
        <v>625</v>
      </c>
      <c r="B102" s="131" t="s">
        <v>108</v>
      </c>
      <c r="C102" s="41"/>
      <c r="D102" s="176"/>
      <c r="E102" s="103"/>
      <c r="F102" s="102">
        <f t="shared" si="69"/>
        <v>0</v>
      </c>
      <c r="G102" s="176"/>
      <c r="H102" s="198"/>
      <c r="I102" s="193">
        <f t="shared" si="70"/>
        <v>0</v>
      </c>
      <c r="J102" s="194">
        <f t="shared" si="71"/>
        <v>0</v>
      </c>
      <c r="K102" s="195">
        <f t="shared" si="71"/>
        <v>0</v>
      </c>
      <c r="L102" s="193">
        <f t="shared" si="72"/>
        <v>0</v>
      </c>
      <c r="M102" s="199"/>
      <c r="N102" s="200"/>
      <c r="O102" s="99">
        <f t="shared" si="60"/>
        <v>0</v>
      </c>
    </row>
    <row r="103" spans="1:15" s="12" customFormat="1" ht="135">
      <c r="A103" s="178" t="s">
        <v>42</v>
      </c>
      <c r="B103" s="115" t="s">
        <v>109</v>
      </c>
      <c r="C103" s="40" t="s">
        <v>626</v>
      </c>
      <c r="D103" s="155">
        <f>+D68+D71+D72+D75+D78+D79+D95+D96+D97+D102</f>
        <v>0</v>
      </c>
      <c r="E103" s="156">
        <f>+E68+E71+E72+E75+E78+E79+E95+E96+E97+E102</f>
        <v>0</v>
      </c>
      <c r="F103" s="48">
        <f>SUM(D103:E103)</f>
        <v>0</v>
      </c>
      <c r="G103" s="155">
        <f>+G68+G71+G72+G75+G78+G79+G95+G96+G97+G102</f>
        <v>0</v>
      </c>
      <c r="H103" s="267">
        <f>+H68+H71+H72+H75+H78+H79+H95+H96+H97+H102</f>
        <v>0</v>
      </c>
      <c r="I103" s="201">
        <f>SUM(G103:H103)</f>
        <v>0</v>
      </c>
      <c r="J103" s="254">
        <f>+J68+J71+J72+J75+J78+J79+J95+J96+J97+J102</f>
        <v>0</v>
      </c>
      <c r="K103" s="267">
        <f>+K68+K71+K72+K75+K78+K79+K95+K96+K97+K102</f>
        <v>0</v>
      </c>
      <c r="L103" s="201">
        <f>SUM(J103:K103)</f>
        <v>0</v>
      </c>
      <c r="M103" s="254">
        <f>+M68+M71+M72+M75+M78+M79+M95+M96+M97+M102</f>
        <v>0</v>
      </c>
      <c r="N103" s="173">
        <f>+N68+N71+N72+N75+N78+N79+N95+N96+N97+N102</f>
        <v>0</v>
      </c>
      <c r="O103" s="99">
        <f t="shared" si="60"/>
        <v>0</v>
      </c>
    </row>
    <row r="104" spans="1:15" s="12" customFormat="1" ht="30">
      <c r="A104" s="178" t="s">
        <v>466</v>
      </c>
      <c r="B104" s="115" t="s">
        <v>110</v>
      </c>
      <c r="C104" s="40" t="s">
        <v>111</v>
      </c>
      <c r="D104" s="155">
        <f>+D66-D103</f>
        <v>0</v>
      </c>
      <c r="E104" s="156">
        <f>+E66-E103</f>
        <v>0</v>
      </c>
      <c r="F104" s="48">
        <f t="shared" ref="F104:F110" si="73">SUM(D104:E104)</f>
        <v>0</v>
      </c>
      <c r="G104" s="155">
        <f>+G66-G103</f>
        <v>0</v>
      </c>
      <c r="H104" s="267">
        <f>+H66-H103</f>
        <v>0</v>
      </c>
      <c r="I104" s="201">
        <f t="shared" ref="I104:I110" si="74">SUM(G104:H104)</f>
        <v>0</v>
      </c>
      <c r="J104" s="254">
        <f>+J66-J103</f>
        <v>0</v>
      </c>
      <c r="K104" s="267">
        <f>+K66-K103</f>
        <v>0</v>
      </c>
      <c r="L104" s="201">
        <f t="shared" ref="L104:L110" si="75">SUM(J104:K104)</f>
        <v>0</v>
      </c>
      <c r="M104" s="254">
        <f>+M66-M103</f>
        <v>0</v>
      </c>
      <c r="N104" s="173">
        <f>+N66-N103</f>
        <v>0</v>
      </c>
      <c r="O104" s="99">
        <f t="shared" si="60"/>
        <v>0</v>
      </c>
    </row>
    <row r="105" spans="1:15" s="12" customFormat="1" ht="45">
      <c r="A105" s="178" t="s">
        <v>467</v>
      </c>
      <c r="B105" s="115" t="s">
        <v>400</v>
      </c>
      <c r="C105" s="40" t="s">
        <v>473</v>
      </c>
      <c r="D105" s="155">
        <f>+D106+D110+D111+D124</f>
        <v>0</v>
      </c>
      <c r="E105" s="156">
        <f>+E106+E110+E111+E124</f>
        <v>0</v>
      </c>
      <c r="F105" s="48">
        <f t="shared" si="73"/>
        <v>0</v>
      </c>
      <c r="G105" s="155">
        <f>+G106+G110+G111+G124</f>
        <v>0</v>
      </c>
      <c r="H105" s="267">
        <f>+H106+H110+H111+H124</f>
        <v>0</v>
      </c>
      <c r="I105" s="201">
        <f t="shared" si="74"/>
        <v>0</v>
      </c>
      <c r="J105" s="254">
        <f>+J106+J110+J111+J124</f>
        <v>0</v>
      </c>
      <c r="K105" s="267">
        <f>+K106+K110+K111+K124</f>
        <v>0</v>
      </c>
      <c r="L105" s="201">
        <f>SUM(J105:K105)</f>
        <v>0</v>
      </c>
      <c r="M105" s="254">
        <f>+M106+M110+M111+M124</f>
        <v>0</v>
      </c>
      <c r="N105" s="173">
        <f>+N106+N110+N111+N124</f>
        <v>0</v>
      </c>
      <c r="O105" s="99">
        <f>SUM(L105:N105)</f>
        <v>0</v>
      </c>
    </row>
    <row r="106" spans="1:15" s="12" customFormat="1" ht="45">
      <c r="A106" s="178" t="s">
        <v>366</v>
      </c>
      <c r="B106" s="135" t="s">
        <v>112</v>
      </c>
      <c r="C106" s="40" t="s">
        <v>113</v>
      </c>
      <c r="D106" s="155">
        <f>SUM(D107:D109)</f>
        <v>0</v>
      </c>
      <c r="E106" s="156">
        <f>SUM(E107:E109)</f>
        <v>0</v>
      </c>
      <c r="F106" s="48">
        <f t="shared" si="73"/>
        <v>0</v>
      </c>
      <c r="G106" s="155">
        <f>SUM(G107:G109)</f>
        <v>0</v>
      </c>
      <c r="H106" s="267">
        <f>SUM(H107:H109)</f>
        <v>0</v>
      </c>
      <c r="I106" s="201">
        <f t="shared" si="74"/>
        <v>0</v>
      </c>
      <c r="J106" s="254">
        <f>SUM(J107:J109)</f>
        <v>0</v>
      </c>
      <c r="K106" s="267">
        <f>SUM(K107:K109)</f>
        <v>0</v>
      </c>
      <c r="L106" s="201">
        <f t="shared" si="75"/>
        <v>0</v>
      </c>
      <c r="M106" s="254">
        <f>SUM(M107:M109)</f>
        <v>0</v>
      </c>
      <c r="N106" s="173">
        <f>SUM(N107:N109)</f>
        <v>0</v>
      </c>
      <c r="O106" s="99">
        <f t="shared" si="60"/>
        <v>0</v>
      </c>
    </row>
    <row r="107" spans="1:15" s="12" customFormat="1">
      <c r="A107" s="178" t="s">
        <v>468</v>
      </c>
      <c r="B107" s="106" t="s">
        <v>114</v>
      </c>
      <c r="C107" s="159"/>
      <c r="D107" s="160"/>
      <c r="E107" s="161"/>
      <c r="F107" s="102">
        <f t="shared" si="73"/>
        <v>0</v>
      </c>
      <c r="G107" s="160"/>
      <c r="H107" s="270"/>
      <c r="I107" s="193">
        <f t="shared" si="74"/>
        <v>0</v>
      </c>
      <c r="J107" s="194">
        <f t="shared" ref="J107:K110" si="76">D107+G107</f>
        <v>0</v>
      </c>
      <c r="K107" s="195">
        <f t="shared" si="76"/>
        <v>0</v>
      </c>
      <c r="L107" s="193">
        <f t="shared" si="75"/>
        <v>0</v>
      </c>
      <c r="M107" s="271"/>
      <c r="N107" s="272"/>
      <c r="O107" s="99">
        <f t="shared" si="60"/>
        <v>0</v>
      </c>
    </row>
    <row r="108" spans="1:15" s="12" customFormat="1">
      <c r="A108" s="178" t="s">
        <v>367</v>
      </c>
      <c r="B108" s="106" t="s">
        <v>115</v>
      </c>
      <c r="C108" s="159"/>
      <c r="D108" s="160"/>
      <c r="E108" s="161"/>
      <c r="F108" s="102">
        <f t="shared" si="73"/>
        <v>0</v>
      </c>
      <c r="G108" s="160"/>
      <c r="H108" s="270"/>
      <c r="I108" s="193">
        <f t="shared" si="74"/>
        <v>0</v>
      </c>
      <c r="J108" s="194">
        <f t="shared" si="76"/>
        <v>0</v>
      </c>
      <c r="K108" s="195">
        <f t="shared" si="76"/>
        <v>0</v>
      </c>
      <c r="L108" s="193">
        <f t="shared" si="75"/>
        <v>0</v>
      </c>
      <c r="M108" s="271"/>
      <c r="N108" s="272"/>
      <c r="O108" s="99">
        <f t="shared" si="60"/>
        <v>0</v>
      </c>
    </row>
    <row r="109" spans="1:15" s="12" customFormat="1">
      <c r="A109" s="178" t="s">
        <v>367</v>
      </c>
      <c r="B109" s="106" t="s">
        <v>434</v>
      </c>
      <c r="C109" s="159"/>
      <c r="D109" s="160"/>
      <c r="E109" s="161"/>
      <c r="F109" s="102">
        <f t="shared" si="73"/>
        <v>0</v>
      </c>
      <c r="G109" s="160"/>
      <c r="H109" s="270"/>
      <c r="I109" s="193">
        <f t="shared" si="74"/>
        <v>0</v>
      </c>
      <c r="J109" s="194">
        <f t="shared" si="76"/>
        <v>0</v>
      </c>
      <c r="K109" s="195">
        <f t="shared" si="76"/>
        <v>0</v>
      </c>
      <c r="L109" s="193">
        <f t="shared" si="75"/>
        <v>0</v>
      </c>
      <c r="M109" s="271"/>
      <c r="N109" s="272"/>
      <c r="O109" s="99">
        <f t="shared" si="60"/>
        <v>0</v>
      </c>
    </row>
    <row r="110" spans="1:15" s="12" customFormat="1">
      <c r="A110" s="178" t="s">
        <v>366</v>
      </c>
      <c r="B110" s="106" t="s">
        <v>116</v>
      </c>
      <c r="C110" s="159"/>
      <c r="D110" s="160"/>
      <c r="E110" s="161"/>
      <c r="F110" s="102">
        <f t="shared" si="73"/>
        <v>0</v>
      </c>
      <c r="G110" s="160"/>
      <c r="H110" s="270"/>
      <c r="I110" s="193">
        <f t="shared" si="74"/>
        <v>0</v>
      </c>
      <c r="J110" s="194">
        <f t="shared" si="76"/>
        <v>0</v>
      </c>
      <c r="K110" s="195">
        <f t="shared" si="76"/>
        <v>0</v>
      </c>
      <c r="L110" s="193">
        <f t="shared" si="75"/>
        <v>0</v>
      </c>
      <c r="M110" s="271"/>
      <c r="N110" s="272"/>
      <c r="O110" s="99">
        <f t="shared" si="60"/>
        <v>0</v>
      </c>
    </row>
    <row r="111" spans="1:15" s="12" customFormat="1" ht="30">
      <c r="A111" s="178" t="s">
        <v>366</v>
      </c>
      <c r="B111" s="135" t="s">
        <v>117</v>
      </c>
      <c r="C111" s="40" t="s">
        <v>185</v>
      </c>
      <c r="D111" s="155">
        <f>+D112+D113+D114+D117+D118+D119+D120+D121+D122+D123</f>
        <v>0</v>
      </c>
      <c r="E111" s="156">
        <f>+E112+E113+E114+E117+E118+E119+E120+E121+E122+E123</f>
        <v>0</v>
      </c>
      <c r="F111" s="48">
        <f>SUM(D111:E111)</f>
        <v>0</v>
      </c>
      <c r="G111" s="155">
        <f>+G112+G113+G114+G117+G118+G119+G120+G121+G122+G123</f>
        <v>0</v>
      </c>
      <c r="H111" s="267">
        <f>+H112+H113+H114+H117+H118+H119+H120+H121+H122+H123</f>
        <v>0</v>
      </c>
      <c r="I111" s="201">
        <f>SUM(G111:H111)</f>
        <v>0</v>
      </c>
      <c r="J111" s="254">
        <f>+J112+J113+J114+J117+J118+J119+J120+J121+J122+J123</f>
        <v>0</v>
      </c>
      <c r="K111" s="267">
        <f>+K112+K113+K114+K117+K118+K119+K120+K121+K122+K123</f>
        <v>0</v>
      </c>
      <c r="L111" s="201">
        <f>SUM(J111:K111)</f>
        <v>0</v>
      </c>
      <c r="M111" s="254">
        <f>+M112+M113+M114+M117+M118+M119+M120+M121+M122+M123</f>
        <v>0</v>
      </c>
      <c r="N111" s="173">
        <f>+N112+N113+N114+N117+N118+N119+N120+N121+N122+N123</f>
        <v>0</v>
      </c>
      <c r="O111" s="99">
        <f t="shared" si="60"/>
        <v>0</v>
      </c>
    </row>
    <row r="112" spans="1:15" s="12" customFormat="1">
      <c r="A112" s="178" t="s">
        <v>469</v>
      </c>
      <c r="B112" s="106" t="s">
        <v>118</v>
      </c>
      <c r="C112" s="44"/>
      <c r="D112" s="117"/>
      <c r="E112" s="118"/>
      <c r="F112" s="102">
        <f t="shared" ref="F112:F124" si="77">SUM(D112:E112)</f>
        <v>0</v>
      </c>
      <c r="G112" s="117"/>
      <c r="H112" s="28"/>
      <c r="I112" s="193">
        <f t="shared" ref="I112:I113" si="78">SUM(G112:H112)</f>
        <v>0</v>
      </c>
      <c r="J112" s="194">
        <f t="shared" ref="J112:K113" si="79">D112+G112</f>
        <v>0</v>
      </c>
      <c r="K112" s="195">
        <f t="shared" si="79"/>
        <v>0</v>
      </c>
      <c r="L112" s="193">
        <f t="shared" ref="L112:L113" si="80">SUM(J112:K112)</f>
        <v>0</v>
      </c>
      <c r="M112" s="217"/>
      <c r="N112" s="218"/>
      <c r="O112" s="99">
        <f t="shared" si="60"/>
        <v>0</v>
      </c>
    </row>
    <row r="113" spans="1:15" s="12" customFormat="1">
      <c r="A113" s="178" t="s">
        <v>46</v>
      </c>
      <c r="B113" s="106" t="s">
        <v>119</v>
      </c>
      <c r="C113" s="41"/>
      <c r="D113" s="176"/>
      <c r="E113" s="103"/>
      <c r="F113" s="102">
        <f t="shared" si="77"/>
        <v>0</v>
      </c>
      <c r="G113" s="176"/>
      <c r="H113" s="198"/>
      <c r="I113" s="193">
        <f t="shared" si="78"/>
        <v>0</v>
      </c>
      <c r="J113" s="194">
        <f t="shared" si="79"/>
        <v>0</v>
      </c>
      <c r="K113" s="195">
        <f t="shared" si="79"/>
        <v>0</v>
      </c>
      <c r="L113" s="193">
        <f t="shared" si="80"/>
        <v>0</v>
      </c>
      <c r="M113" s="199"/>
      <c r="N113" s="200"/>
      <c r="O113" s="99">
        <f t="shared" si="60"/>
        <v>0</v>
      </c>
    </row>
    <row r="114" spans="1:15" s="12" customFormat="1" ht="75">
      <c r="A114" s="178"/>
      <c r="B114" s="135" t="s">
        <v>120</v>
      </c>
      <c r="C114" s="40" t="s">
        <v>121</v>
      </c>
      <c r="D114" s="162">
        <f>SUM(D115:D116)</f>
        <v>0</v>
      </c>
      <c r="E114" s="163">
        <f>SUM(E115:E116)</f>
        <v>0</v>
      </c>
      <c r="F114" s="48">
        <f>SUM(D114:E114)</f>
        <v>0</v>
      </c>
      <c r="G114" s="162">
        <f>SUM(G115:G116)</f>
        <v>0</v>
      </c>
      <c r="H114" s="273">
        <f>SUM(H115:H116)</f>
        <v>0</v>
      </c>
      <c r="I114" s="201">
        <f>SUM(G114:H114)</f>
        <v>0</v>
      </c>
      <c r="J114" s="274">
        <f>SUM(J115:J116)</f>
        <v>0</v>
      </c>
      <c r="K114" s="275">
        <f>SUM(K115:K116)</f>
        <v>0</v>
      </c>
      <c r="L114" s="201">
        <f>SUM(J114:K114)</f>
        <v>0</v>
      </c>
      <c r="M114" s="276">
        <f>SUM(M115:M116)</f>
        <v>0</v>
      </c>
      <c r="N114" s="174">
        <f>SUM(N115:N116)</f>
        <v>0</v>
      </c>
      <c r="O114" s="99">
        <f t="shared" si="60"/>
        <v>0</v>
      </c>
    </row>
    <row r="115" spans="1:15" s="12" customFormat="1">
      <c r="A115" s="178" t="s">
        <v>627</v>
      </c>
      <c r="B115" s="106" t="s">
        <v>190</v>
      </c>
      <c r="C115" s="41"/>
      <c r="D115" s="176"/>
      <c r="E115" s="103"/>
      <c r="F115" s="102">
        <f t="shared" si="77"/>
        <v>0</v>
      </c>
      <c r="G115" s="176"/>
      <c r="H115" s="198"/>
      <c r="I115" s="193">
        <f t="shared" ref="I115:I124" si="81">SUM(G115:H115)</f>
        <v>0</v>
      </c>
      <c r="J115" s="194">
        <f t="shared" ref="J115:K124" si="82">D115+G115</f>
        <v>0</v>
      </c>
      <c r="K115" s="195">
        <f t="shared" si="82"/>
        <v>0</v>
      </c>
      <c r="L115" s="193">
        <f t="shared" ref="L115:L124" si="83">SUM(J115:K115)</f>
        <v>0</v>
      </c>
      <c r="M115" s="199"/>
      <c r="N115" s="200"/>
      <c r="O115" s="99">
        <f t="shared" si="60"/>
        <v>0</v>
      </c>
    </row>
    <row r="116" spans="1:15" s="12" customFormat="1">
      <c r="A116" s="178" t="s">
        <v>368</v>
      </c>
      <c r="B116" s="106" t="s">
        <v>122</v>
      </c>
      <c r="C116" s="41"/>
      <c r="D116" s="176"/>
      <c r="E116" s="103"/>
      <c r="F116" s="102">
        <f t="shared" si="77"/>
        <v>0</v>
      </c>
      <c r="G116" s="176"/>
      <c r="H116" s="198"/>
      <c r="I116" s="193">
        <f t="shared" si="81"/>
        <v>0</v>
      </c>
      <c r="J116" s="194">
        <f t="shared" si="82"/>
        <v>0</v>
      </c>
      <c r="K116" s="195">
        <f t="shared" si="82"/>
        <v>0</v>
      </c>
      <c r="L116" s="193">
        <f t="shared" si="83"/>
        <v>0</v>
      </c>
      <c r="M116" s="199"/>
      <c r="N116" s="200"/>
      <c r="O116" s="99">
        <f t="shared" si="60"/>
        <v>0</v>
      </c>
    </row>
    <row r="117" spans="1:15" s="12" customFormat="1">
      <c r="A117" s="178" t="s">
        <v>398</v>
      </c>
      <c r="B117" s="106" t="s">
        <v>123</v>
      </c>
      <c r="C117" s="41"/>
      <c r="D117" s="176"/>
      <c r="E117" s="103"/>
      <c r="F117" s="102">
        <f t="shared" si="77"/>
        <v>0</v>
      </c>
      <c r="G117" s="176"/>
      <c r="H117" s="198"/>
      <c r="I117" s="193">
        <f t="shared" si="81"/>
        <v>0</v>
      </c>
      <c r="J117" s="194">
        <f t="shared" si="82"/>
        <v>0</v>
      </c>
      <c r="K117" s="195">
        <f t="shared" si="82"/>
        <v>0</v>
      </c>
      <c r="L117" s="193">
        <f t="shared" si="83"/>
        <v>0</v>
      </c>
      <c r="M117" s="199"/>
      <c r="N117" s="200"/>
      <c r="O117" s="99">
        <f t="shared" si="60"/>
        <v>0</v>
      </c>
    </row>
    <row r="118" spans="1:15" s="12" customFormat="1">
      <c r="A118" s="178" t="s">
        <v>470</v>
      </c>
      <c r="B118" s="106" t="s">
        <v>124</v>
      </c>
      <c r="C118" s="41"/>
      <c r="D118" s="176"/>
      <c r="E118" s="103"/>
      <c r="F118" s="102">
        <f t="shared" si="77"/>
        <v>0</v>
      </c>
      <c r="G118" s="176"/>
      <c r="H118" s="198"/>
      <c r="I118" s="193">
        <f t="shared" si="81"/>
        <v>0</v>
      </c>
      <c r="J118" s="194">
        <f t="shared" si="82"/>
        <v>0</v>
      </c>
      <c r="K118" s="195">
        <f t="shared" si="82"/>
        <v>0</v>
      </c>
      <c r="L118" s="193">
        <f t="shared" si="83"/>
        <v>0</v>
      </c>
      <c r="M118" s="199"/>
      <c r="N118" s="200"/>
      <c r="O118" s="99">
        <f t="shared" si="60"/>
        <v>0</v>
      </c>
    </row>
    <row r="119" spans="1:15" s="12" customFormat="1">
      <c r="A119" s="178" t="s">
        <v>366</v>
      </c>
      <c r="B119" s="106" t="s">
        <v>125</v>
      </c>
      <c r="C119" s="41"/>
      <c r="D119" s="176"/>
      <c r="E119" s="103"/>
      <c r="F119" s="102">
        <f t="shared" si="77"/>
        <v>0</v>
      </c>
      <c r="G119" s="176"/>
      <c r="H119" s="198"/>
      <c r="I119" s="193">
        <f t="shared" si="81"/>
        <v>0</v>
      </c>
      <c r="J119" s="194">
        <f t="shared" si="82"/>
        <v>0</v>
      </c>
      <c r="K119" s="195">
        <f t="shared" si="82"/>
        <v>0</v>
      </c>
      <c r="L119" s="193">
        <f t="shared" si="83"/>
        <v>0</v>
      </c>
      <c r="M119" s="199"/>
      <c r="N119" s="200"/>
      <c r="O119" s="99">
        <f t="shared" si="60"/>
        <v>0</v>
      </c>
    </row>
    <row r="120" spans="1:15" s="12" customFormat="1">
      <c r="A120" s="178" t="s">
        <v>366</v>
      </c>
      <c r="B120" s="106" t="s">
        <v>126</v>
      </c>
      <c r="C120" s="41"/>
      <c r="D120" s="176"/>
      <c r="E120" s="103"/>
      <c r="F120" s="102">
        <f t="shared" si="77"/>
        <v>0</v>
      </c>
      <c r="G120" s="176"/>
      <c r="H120" s="198"/>
      <c r="I120" s="193">
        <f t="shared" si="81"/>
        <v>0</v>
      </c>
      <c r="J120" s="194">
        <f t="shared" si="82"/>
        <v>0</v>
      </c>
      <c r="K120" s="195">
        <f t="shared" si="82"/>
        <v>0</v>
      </c>
      <c r="L120" s="193">
        <f t="shared" si="83"/>
        <v>0</v>
      </c>
      <c r="M120" s="199"/>
      <c r="N120" s="200"/>
      <c r="O120" s="99">
        <f t="shared" si="60"/>
        <v>0</v>
      </c>
    </row>
    <row r="121" spans="1:15" s="12" customFormat="1">
      <c r="A121" s="178" t="s">
        <v>471</v>
      </c>
      <c r="B121" s="106" t="s">
        <v>127</v>
      </c>
      <c r="C121" s="41"/>
      <c r="D121" s="176"/>
      <c r="E121" s="103"/>
      <c r="F121" s="102">
        <f t="shared" si="77"/>
        <v>0</v>
      </c>
      <c r="G121" s="176"/>
      <c r="H121" s="198"/>
      <c r="I121" s="193">
        <f t="shared" si="81"/>
        <v>0</v>
      </c>
      <c r="J121" s="194">
        <f t="shared" si="82"/>
        <v>0</v>
      </c>
      <c r="K121" s="195">
        <f t="shared" si="82"/>
        <v>0</v>
      </c>
      <c r="L121" s="193">
        <f t="shared" si="83"/>
        <v>0</v>
      </c>
      <c r="M121" s="199"/>
      <c r="N121" s="200"/>
      <c r="O121" s="99">
        <f t="shared" si="60"/>
        <v>0</v>
      </c>
    </row>
    <row r="122" spans="1:15" s="12" customFormat="1">
      <c r="A122" s="178" t="s">
        <v>402</v>
      </c>
      <c r="B122" s="106" t="s">
        <v>128</v>
      </c>
      <c r="C122" s="41"/>
      <c r="D122" s="176"/>
      <c r="E122" s="103"/>
      <c r="F122" s="102">
        <f t="shared" si="77"/>
        <v>0</v>
      </c>
      <c r="G122" s="176"/>
      <c r="H122" s="198"/>
      <c r="I122" s="193">
        <f t="shared" si="81"/>
        <v>0</v>
      </c>
      <c r="J122" s="194">
        <f>D122+G122</f>
        <v>0</v>
      </c>
      <c r="K122" s="195">
        <f t="shared" si="82"/>
        <v>0</v>
      </c>
      <c r="L122" s="193">
        <f t="shared" si="83"/>
        <v>0</v>
      </c>
      <c r="M122" s="199"/>
      <c r="N122" s="200"/>
      <c r="O122" s="99">
        <f t="shared" si="60"/>
        <v>0</v>
      </c>
    </row>
    <row r="123" spans="1:15" s="12" customFormat="1">
      <c r="A123" s="178" t="s">
        <v>469</v>
      </c>
      <c r="B123" s="106" t="s">
        <v>129</v>
      </c>
      <c r="C123" s="41"/>
      <c r="D123" s="176"/>
      <c r="E123" s="103"/>
      <c r="F123" s="102">
        <f t="shared" si="77"/>
        <v>0</v>
      </c>
      <c r="G123" s="176"/>
      <c r="H123" s="198"/>
      <c r="I123" s="193">
        <f t="shared" si="81"/>
        <v>0</v>
      </c>
      <c r="J123" s="194">
        <f t="shared" si="82"/>
        <v>0</v>
      </c>
      <c r="K123" s="195">
        <f t="shared" si="82"/>
        <v>0</v>
      </c>
      <c r="L123" s="193">
        <f t="shared" si="83"/>
        <v>0</v>
      </c>
      <c r="M123" s="199"/>
      <c r="N123" s="200"/>
      <c r="O123" s="99">
        <f t="shared" si="60"/>
        <v>0</v>
      </c>
    </row>
    <row r="124" spans="1:15" s="12" customFormat="1">
      <c r="A124" s="178" t="s">
        <v>628</v>
      </c>
      <c r="B124" s="106" t="s">
        <v>130</v>
      </c>
      <c r="C124" s="185"/>
      <c r="D124" s="164"/>
      <c r="E124" s="165"/>
      <c r="F124" s="102">
        <f t="shared" si="77"/>
        <v>0</v>
      </c>
      <c r="G124" s="164"/>
      <c r="H124" s="277"/>
      <c r="I124" s="193">
        <f t="shared" si="81"/>
        <v>0</v>
      </c>
      <c r="J124" s="194">
        <f t="shared" si="82"/>
        <v>0</v>
      </c>
      <c r="K124" s="195">
        <f t="shared" si="82"/>
        <v>0</v>
      </c>
      <c r="L124" s="193">
        <f t="shared" si="83"/>
        <v>0</v>
      </c>
      <c r="M124" s="278"/>
      <c r="N124" s="279"/>
      <c r="O124" s="99">
        <f t="shared" si="60"/>
        <v>0</v>
      </c>
    </row>
    <row r="125" spans="1:15">
      <c r="A125" s="129"/>
    </row>
    <row r="126" spans="1:15">
      <c r="A126" s="129"/>
    </row>
    <row r="127" spans="1:15">
      <c r="A127" s="129"/>
    </row>
    <row r="128" spans="1:15">
      <c r="A128" s="129"/>
    </row>
    <row r="129" spans="1:1">
      <c r="A129" s="129"/>
    </row>
    <row r="130" spans="1:1">
      <c r="A130" s="129"/>
    </row>
    <row r="131" spans="1:1">
      <c r="A131" s="129"/>
    </row>
    <row r="132" spans="1:1">
      <c r="A132" s="129"/>
    </row>
    <row r="133" spans="1:1">
      <c r="A133" s="129"/>
    </row>
    <row r="169" spans="1:15">
      <c r="A169" s="27"/>
      <c r="B169" s="50"/>
      <c r="C169" s="51"/>
      <c r="D169" s="51"/>
      <c r="E169" s="51"/>
      <c r="F169" s="51"/>
      <c r="G169" s="51"/>
      <c r="H169" s="51"/>
      <c r="I169" s="51"/>
      <c r="J169" s="51"/>
      <c r="K169" s="51"/>
      <c r="L169" s="51"/>
      <c r="M169" s="51"/>
      <c r="N169" s="51"/>
      <c r="O169" s="39"/>
    </row>
    <row r="170" spans="1:15">
      <c r="A170" s="27"/>
      <c r="B170" s="50"/>
      <c r="C170" s="51"/>
      <c r="D170" s="51"/>
      <c r="E170" s="51"/>
      <c r="F170" s="51"/>
      <c r="G170" s="51"/>
      <c r="H170" s="51"/>
      <c r="I170" s="51"/>
      <c r="J170" s="51"/>
      <c r="K170" s="51"/>
      <c r="L170" s="51"/>
      <c r="M170" s="51"/>
      <c r="N170" s="51"/>
      <c r="O170" s="39"/>
    </row>
    <row r="171" spans="1:15">
      <c r="A171" s="27"/>
      <c r="B171" s="50"/>
      <c r="C171" s="51"/>
      <c r="D171" s="51"/>
      <c r="E171" s="51"/>
      <c r="F171" s="51"/>
      <c r="G171" s="51"/>
      <c r="H171" s="51"/>
      <c r="I171" s="51"/>
      <c r="J171" s="51"/>
      <c r="K171" s="51"/>
      <c r="L171" s="51"/>
      <c r="M171" s="51"/>
      <c r="N171" s="51"/>
      <c r="O171" s="39"/>
    </row>
    <row r="172" spans="1:15">
      <c r="A172" s="27"/>
      <c r="B172" s="50"/>
      <c r="C172" s="51"/>
      <c r="D172" s="51"/>
      <c r="E172" s="51"/>
      <c r="F172" s="51"/>
      <c r="G172" s="51"/>
      <c r="H172" s="51"/>
      <c r="I172" s="51"/>
      <c r="J172" s="51"/>
      <c r="K172" s="51"/>
      <c r="L172" s="51"/>
      <c r="M172" s="51"/>
      <c r="N172" s="51"/>
      <c r="O172" s="39"/>
    </row>
    <row r="173" spans="1:15">
      <c r="A173" s="27"/>
      <c r="B173" s="50"/>
      <c r="C173" s="51"/>
      <c r="D173" s="51"/>
      <c r="E173" s="51"/>
      <c r="F173" s="51"/>
      <c r="G173" s="51"/>
      <c r="H173" s="51"/>
      <c r="I173" s="51"/>
      <c r="J173" s="51"/>
      <c r="K173" s="51"/>
      <c r="L173" s="51"/>
      <c r="M173" s="51"/>
      <c r="N173" s="51"/>
      <c r="O173" s="39"/>
    </row>
    <row r="174" spans="1:15">
      <c r="A174" s="27"/>
      <c r="B174" s="50"/>
      <c r="C174" s="51"/>
      <c r="D174" s="51"/>
      <c r="E174" s="51"/>
      <c r="F174" s="51"/>
      <c r="G174" s="51"/>
      <c r="H174" s="51"/>
      <c r="I174" s="51"/>
      <c r="J174" s="51"/>
      <c r="K174" s="51"/>
      <c r="L174" s="51"/>
      <c r="M174" s="51"/>
      <c r="N174" s="51"/>
      <c r="O174" s="39"/>
    </row>
    <row r="175" spans="1:15">
      <c r="A175" s="27"/>
      <c r="B175" s="50"/>
      <c r="C175" s="51"/>
      <c r="D175" s="51"/>
      <c r="E175" s="51"/>
      <c r="F175" s="51"/>
      <c r="G175" s="51"/>
      <c r="H175" s="51"/>
      <c r="I175" s="51"/>
      <c r="J175" s="51"/>
      <c r="K175" s="51"/>
      <c r="L175" s="51"/>
      <c r="M175" s="51"/>
      <c r="N175" s="51"/>
      <c r="O175" s="39"/>
    </row>
    <row r="176" spans="1:15">
      <c r="A176" s="27"/>
      <c r="B176" s="50"/>
      <c r="C176" s="51"/>
      <c r="D176" s="51"/>
      <c r="E176" s="51"/>
      <c r="F176" s="51"/>
      <c r="G176" s="51"/>
      <c r="H176" s="51"/>
      <c r="I176" s="51"/>
      <c r="J176" s="51"/>
      <c r="K176" s="51"/>
      <c r="L176" s="51"/>
      <c r="M176" s="51"/>
      <c r="N176" s="51"/>
      <c r="O176" s="39"/>
    </row>
    <row r="177" spans="1:15">
      <c r="A177" s="27"/>
      <c r="B177" s="53" t="s">
        <v>12</v>
      </c>
      <c r="C177" s="51"/>
      <c r="D177" s="51"/>
      <c r="E177" s="51"/>
      <c r="F177" s="51"/>
      <c r="G177" s="51"/>
      <c r="H177" s="51"/>
      <c r="I177" s="51"/>
      <c r="J177" s="51"/>
      <c r="K177" s="51"/>
      <c r="L177" s="51"/>
      <c r="M177" s="54"/>
      <c r="N177" s="54"/>
      <c r="O177" s="55"/>
    </row>
    <row r="178" spans="1:15">
      <c r="A178" s="27"/>
      <c r="B178" s="50"/>
      <c r="C178" s="54"/>
      <c r="D178" s="54"/>
      <c r="E178" s="54"/>
      <c r="F178" s="54"/>
      <c r="G178" s="54"/>
      <c r="H178" s="54"/>
      <c r="I178" s="54"/>
      <c r="J178" s="54"/>
      <c r="K178" s="54"/>
      <c r="L178" s="54"/>
      <c r="M178" s="51"/>
      <c r="N178" s="51"/>
      <c r="O178" s="39"/>
    </row>
    <row r="179" spans="1:15">
      <c r="A179" s="27"/>
      <c r="B179" s="50"/>
      <c r="C179" s="51"/>
      <c r="D179" s="51"/>
      <c r="E179" s="51"/>
      <c r="F179" s="51"/>
      <c r="G179" s="51"/>
      <c r="H179" s="51"/>
      <c r="I179" s="51"/>
      <c r="J179" s="51"/>
      <c r="K179" s="51"/>
      <c r="L179" s="51"/>
      <c r="M179" s="51"/>
      <c r="N179" s="51"/>
      <c r="O179" s="39"/>
    </row>
    <row r="180" spans="1:15">
      <c r="A180" s="27"/>
      <c r="B180" s="50"/>
      <c r="C180" s="51"/>
      <c r="D180" s="51"/>
      <c r="E180" s="51"/>
      <c r="F180" s="51"/>
      <c r="G180" s="51"/>
      <c r="H180" s="51"/>
      <c r="I180" s="51"/>
      <c r="J180" s="51"/>
      <c r="K180" s="51"/>
      <c r="L180" s="51"/>
      <c r="M180" s="51"/>
      <c r="N180" s="51"/>
      <c r="O180" s="39"/>
    </row>
    <row r="181" spans="1:15">
      <c r="A181" s="27"/>
      <c r="B181" s="50"/>
      <c r="C181" s="51"/>
      <c r="D181" s="51"/>
      <c r="E181" s="51"/>
      <c r="F181" s="51"/>
      <c r="G181" s="51"/>
      <c r="H181" s="51"/>
      <c r="I181" s="51"/>
      <c r="J181" s="51"/>
      <c r="K181" s="51"/>
      <c r="L181" s="51"/>
      <c r="M181" s="51"/>
      <c r="N181" s="51"/>
      <c r="O181" s="39"/>
    </row>
    <row r="182" spans="1:15">
      <c r="A182" s="27"/>
      <c r="B182" s="50"/>
      <c r="C182" s="51"/>
      <c r="D182" s="51"/>
      <c r="E182" s="51"/>
      <c r="F182" s="51"/>
      <c r="G182" s="51"/>
      <c r="H182" s="51"/>
      <c r="I182" s="51"/>
      <c r="J182" s="51"/>
      <c r="K182" s="51"/>
      <c r="L182" s="51"/>
      <c r="M182" s="51"/>
      <c r="N182" s="51"/>
      <c r="O182" s="39"/>
    </row>
    <row r="183" spans="1:15">
      <c r="A183" s="27"/>
      <c r="B183" s="50"/>
      <c r="C183" s="51"/>
      <c r="D183" s="51"/>
      <c r="E183" s="51"/>
      <c r="F183" s="51"/>
      <c r="G183" s="51"/>
      <c r="H183" s="51"/>
      <c r="I183" s="51"/>
      <c r="J183" s="51"/>
      <c r="K183" s="51"/>
      <c r="L183" s="51"/>
      <c r="M183" s="51"/>
      <c r="N183" s="51"/>
      <c r="O183" s="39"/>
    </row>
    <row r="184" spans="1:15">
      <c r="A184" s="27"/>
      <c r="B184" s="50"/>
      <c r="C184" s="51"/>
      <c r="D184" s="51"/>
      <c r="E184" s="51"/>
      <c r="F184" s="51"/>
      <c r="G184" s="51"/>
      <c r="H184" s="51"/>
      <c r="I184" s="51"/>
      <c r="J184" s="51"/>
      <c r="K184" s="51"/>
      <c r="L184" s="51"/>
      <c r="M184" s="51"/>
      <c r="N184" s="51"/>
      <c r="O184" s="39"/>
    </row>
    <row r="185" spans="1:15">
      <c r="A185" s="27"/>
      <c r="B185" s="50"/>
      <c r="C185" s="51"/>
      <c r="D185" s="51"/>
      <c r="E185" s="51"/>
      <c r="F185" s="51"/>
      <c r="G185" s="51"/>
      <c r="H185" s="51"/>
      <c r="I185" s="51"/>
      <c r="J185" s="51"/>
      <c r="K185" s="51"/>
      <c r="L185" s="51"/>
      <c r="M185" s="51"/>
      <c r="N185" s="51"/>
      <c r="O185" s="39"/>
    </row>
    <row r="186" spans="1:15">
      <c r="A186" s="27"/>
      <c r="B186" s="50"/>
      <c r="C186" s="51"/>
      <c r="D186" s="51"/>
      <c r="E186" s="51"/>
      <c r="F186" s="51"/>
      <c r="G186" s="51"/>
      <c r="H186" s="51"/>
      <c r="I186" s="51"/>
      <c r="J186" s="51"/>
      <c r="K186" s="51"/>
      <c r="L186" s="51"/>
      <c r="M186" s="51"/>
      <c r="N186" s="51"/>
      <c r="O186" s="39"/>
    </row>
    <row r="1531" spans="2:15">
      <c r="B1531" s="57"/>
      <c r="M1531" s="58"/>
      <c r="N1531" s="58"/>
      <c r="O1531" s="59"/>
    </row>
    <row r="1532" spans="2:15">
      <c r="B1532" s="57"/>
      <c r="C1532" s="58"/>
      <c r="D1532" s="58"/>
      <c r="E1532" s="58"/>
      <c r="F1532" s="58"/>
      <c r="G1532" s="58"/>
      <c r="H1532" s="58"/>
      <c r="I1532" s="58"/>
      <c r="J1532" s="58"/>
      <c r="K1532" s="58"/>
      <c r="L1532" s="58"/>
      <c r="M1532" s="58"/>
      <c r="N1532" s="58"/>
      <c r="O1532" s="59"/>
    </row>
    <row r="1533" spans="2:15">
      <c r="B1533" s="57"/>
      <c r="C1533" s="58"/>
      <c r="D1533" s="58"/>
      <c r="E1533" s="58"/>
      <c r="F1533" s="58"/>
      <c r="G1533" s="58"/>
      <c r="H1533" s="58"/>
      <c r="I1533" s="58"/>
      <c r="J1533" s="58"/>
      <c r="K1533" s="58"/>
      <c r="L1533" s="58"/>
      <c r="M1533" s="58"/>
      <c r="N1533" s="58"/>
      <c r="O1533" s="59"/>
    </row>
    <row r="1534" spans="2:15">
      <c r="B1534" s="57"/>
      <c r="C1534" s="58"/>
      <c r="D1534" s="58"/>
      <c r="E1534" s="58"/>
      <c r="F1534" s="58"/>
      <c r="G1534" s="58"/>
      <c r="H1534" s="58"/>
      <c r="I1534" s="58"/>
      <c r="J1534" s="58"/>
      <c r="K1534" s="58"/>
      <c r="L1534" s="58"/>
      <c r="M1534" s="58"/>
      <c r="N1534" s="58"/>
      <c r="O1534" s="59"/>
    </row>
    <row r="1535" spans="2:15">
      <c r="B1535" s="57"/>
      <c r="C1535" s="58"/>
      <c r="D1535" s="58"/>
      <c r="E1535" s="58"/>
      <c r="F1535" s="58"/>
      <c r="G1535" s="58"/>
      <c r="H1535" s="58"/>
      <c r="I1535" s="58"/>
      <c r="J1535" s="58"/>
      <c r="K1535" s="58"/>
      <c r="L1535" s="58"/>
      <c r="M1535" s="58"/>
      <c r="N1535" s="58"/>
      <c r="O1535" s="59"/>
    </row>
    <row r="1536" spans="2:15">
      <c r="B1536" s="57"/>
      <c r="C1536" s="58"/>
      <c r="D1536" s="58"/>
      <c r="E1536" s="58"/>
      <c r="F1536" s="58"/>
      <c r="G1536" s="58"/>
      <c r="H1536" s="58"/>
      <c r="I1536" s="58"/>
      <c r="J1536" s="58"/>
      <c r="K1536" s="58"/>
      <c r="L1536" s="58"/>
      <c r="M1536" s="58"/>
      <c r="N1536" s="58"/>
      <c r="O1536" s="59"/>
    </row>
    <row r="1537" spans="2:15">
      <c r="B1537" s="57"/>
      <c r="C1537" s="58"/>
      <c r="D1537" s="58"/>
      <c r="E1537" s="58"/>
      <c r="F1537" s="58"/>
      <c r="G1537" s="58"/>
      <c r="H1537" s="58"/>
      <c r="I1537" s="58"/>
      <c r="J1537" s="58"/>
      <c r="K1537" s="58"/>
      <c r="L1537" s="58"/>
      <c r="M1537" s="58"/>
      <c r="N1537" s="58"/>
      <c r="O1537" s="59"/>
    </row>
    <row r="1538" spans="2:15">
      <c r="B1538" s="57"/>
      <c r="C1538" s="58"/>
      <c r="D1538" s="58"/>
      <c r="E1538" s="58"/>
      <c r="F1538" s="58"/>
      <c r="G1538" s="58"/>
      <c r="H1538" s="58"/>
      <c r="I1538" s="58"/>
      <c r="J1538" s="58"/>
      <c r="K1538" s="58"/>
      <c r="L1538" s="58"/>
      <c r="M1538" s="58"/>
      <c r="N1538" s="58"/>
      <c r="O1538" s="59"/>
    </row>
    <row r="1539" spans="2:15">
      <c r="B1539" s="57"/>
      <c r="C1539" s="58"/>
      <c r="D1539" s="58"/>
      <c r="E1539" s="58"/>
      <c r="F1539" s="58"/>
      <c r="G1539" s="58"/>
      <c r="H1539" s="58"/>
      <c r="I1539" s="58"/>
      <c r="J1539" s="58"/>
      <c r="K1539" s="58"/>
      <c r="L1539" s="58"/>
      <c r="M1539" s="58"/>
      <c r="N1539" s="58"/>
      <c r="O1539" s="59"/>
    </row>
    <row r="1540" spans="2:15">
      <c r="B1540" s="57"/>
      <c r="C1540" s="58"/>
      <c r="D1540" s="58"/>
      <c r="E1540" s="58"/>
      <c r="F1540" s="58"/>
      <c r="G1540" s="58"/>
      <c r="H1540" s="58"/>
      <c r="I1540" s="58"/>
      <c r="J1540" s="58"/>
      <c r="K1540" s="58"/>
      <c r="L1540" s="58"/>
      <c r="M1540" s="58"/>
      <c r="N1540" s="58"/>
      <c r="O1540" s="59"/>
    </row>
    <row r="1541" spans="2:15">
      <c r="B1541" s="57"/>
      <c r="C1541" s="58"/>
      <c r="D1541" s="58"/>
      <c r="E1541" s="58"/>
      <c r="F1541" s="58"/>
      <c r="G1541" s="58"/>
      <c r="H1541" s="58"/>
      <c r="I1541" s="58"/>
      <c r="J1541" s="58"/>
      <c r="K1541" s="58"/>
      <c r="L1541" s="58"/>
      <c r="M1541" s="58"/>
      <c r="N1541" s="58"/>
      <c r="O1541" s="59"/>
    </row>
    <row r="1542" spans="2:15">
      <c r="B1542" s="57"/>
      <c r="C1542" s="58"/>
      <c r="D1542" s="58"/>
      <c r="E1542" s="58"/>
      <c r="F1542" s="58"/>
      <c r="G1542" s="58"/>
      <c r="H1542" s="58"/>
      <c r="I1542" s="58"/>
      <c r="J1542" s="58"/>
      <c r="K1542" s="58"/>
      <c r="L1542" s="58"/>
      <c r="M1542" s="58"/>
      <c r="N1542" s="58"/>
      <c r="O1542" s="59"/>
    </row>
    <row r="1543" spans="2:15">
      <c r="B1543" s="57"/>
      <c r="C1543" s="58"/>
      <c r="D1543" s="58"/>
      <c r="E1543" s="58"/>
      <c r="F1543" s="58"/>
      <c r="G1543" s="58"/>
      <c r="H1543" s="58"/>
      <c r="I1543" s="58"/>
      <c r="J1543" s="58"/>
      <c r="K1543" s="58"/>
      <c r="L1543" s="58"/>
      <c r="M1543" s="58"/>
      <c r="N1543" s="58"/>
      <c r="O1543" s="59"/>
    </row>
    <row r="1544" spans="2:15">
      <c r="B1544" s="57"/>
      <c r="C1544" s="58"/>
      <c r="D1544" s="58"/>
      <c r="E1544" s="58"/>
      <c r="F1544" s="58"/>
      <c r="G1544" s="58"/>
      <c r="H1544" s="58"/>
      <c r="I1544" s="58"/>
      <c r="J1544" s="58"/>
      <c r="K1544" s="58"/>
      <c r="L1544" s="58"/>
      <c r="M1544" s="58"/>
      <c r="N1544" s="58"/>
      <c r="O1544" s="59"/>
    </row>
    <row r="1545" spans="2:15">
      <c r="B1545" s="57"/>
      <c r="C1545" s="58"/>
      <c r="D1545" s="58"/>
      <c r="E1545" s="58"/>
      <c r="F1545" s="58"/>
      <c r="G1545" s="58"/>
      <c r="H1545" s="58"/>
      <c r="I1545" s="58"/>
      <c r="J1545" s="58"/>
      <c r="K1545" s="58"/>
      <c r="L1545" s="58"/>
      <c r="M1545" s="58"/>
      <c r="N1545" s="58"/>
      <c r="O1545" s="59"/>
    </row>
    <row r="1546" spans="2:15">
      <c r="B1546" s="57"/>
      <c r="C1546" s="58"/>
      <c r="D1546" s="58"/>
      <c r="E1546" s="58"/>
      <c r="F1546" s="58"/>
      <c r="G1546" s="58"/>
      <c r="H1546" s="58"/>
      <c r="I1546" s="58"/>
      <c r="J1546" s="58"/>
      <c r="K1546" s="58"/>
      <c r="L1546" s="58"/>
      <c r="M1546" s="58"/>
      <c r="N1546" s="58"/>
      <c r="O1546" s="59"/>
    </row>
    <row r="1547" spans="2:15">
      <c r="B1547" s="57"/>
      <c r="C1547" s="58"/>
      <c r="D1547" s="58"/>
      <c r="E1547" s="58"/>
      <c r="F1547" s="58"/>
      <c r="G1547" s="58"/>
      <c r="H1547" s="58"/>
      <c r="I1547" s="58"/>
      <c r="J1547" s="58"/>
      <c r="K1547" s="58"/>
      <c r="L1547" s="58"/>
      <c r="M1547" s="58"/>
      <c r="N1547" s="58"/>
      <c r="O1547" s="59"/>
    </row>
    <row r="1548" spans="2:15">
      <c r="B1548" s="57"/>
      <c r="C1548" s="58"/>
      <c r="D1548" s="58"/>
      <c r="E1548" s="58"/>
      <c r="F1548" s="58"/>
      <c r="G1548" s="58"/>
      <c r="H1548" s="58"/>
      <c r="I1548" s="58"/>
      <c r="J1548" s="58"/>
      <c r="K1548" s="58"/>
      <c r="L1548" s="58"/>
      <c r="M1548" s="58"/>
      <c r="N1548" s="58"/>
      <c r="O1548" s="59"/>
    </row>
    <row r="1549" spans="2:15">
      <c r="B1549" s="57"/>
      <c r="C1549" s="58"/>
      <c r="D1549" s="58"/>
      <c r="E1549" s="58"/>
      <c r="F1549" s="58"/>
      <c r="G1549" s="58"/>
      <c r="H1549" s="58"/>
      <c r="I1549" s="58"/>
      <c r="J1549" s="58"/>
      <c r="K1549" s="58"/>
      <c r="L1549" s="58"/>
      <c r="M1549" s="58"/>
      <c r="N1549" s="58"/>
      <c r="O1549" s="59"/>
    </row>
    <row r="1550" spans="2:15">
      <c r="B1550" s="57"/>
      <c r="C1550" s="58"/>
      <c r="D1550" s="58"/>
      <c r="E1550" s="58"/>
      <c r="F1550" s="58"/>
      <c r="G1550" s="58"/>
      <c r="H1550" s="58"/>
      <c r="I1550" s="58"/>
      <c r="J1550" s="58"/>
      <c r="K1550" s="58"/>
      <c r="L1550" s="58"/>
      <c r="M1550" s="58"/>
      <c r="N1550" s="58"/>
      <c r="O1550" s="59"/>
    </row>
    <row r="1551" spans="2:15">
      <c r="B1551" s="57"/>
      <c r="C1551" s="58"/>
      <c r="D1551" s="58"/>
      <c r="E1551" s="58"/>
      <c r="F1551" s="58"/>
      <c r="G1551" s="58"/>
      <c r="H1551" s="58"/>
      <c r="I1551" s="58"/>
      <c r="J1551" s="58"/>
      <c r="K1551" s="58"/>
      <c r="L1551" s="58"/>
      <c r="M1551" s="58"/>
      <c r="N1551" s="58"/>
      <c r="O1551" s="59"/>
    </row>
    <row r="1552" spans="2:15">
      <c r="B1552" s="57"/>
      <c r="C1552" s="58"/>
      <c r="D1552" s="58"/>
      <c r="E1552" s="58"/>
      <c r="F1552" s="58"/>
      <c r="G1552" s="58"/>
      <c r="H1552" s="58"/>
      <c r="I1552" s="58"/>
      <c r="J1552" s="58"/>
      <c r="K1552" s="58"/>
      <c r="L1552" s="58"/>
      <c r="M1552" s="58"/>
      <c r="N1552" s="58"/>
      <c r="O1552" s="59"/>
    </row>
    <row r="1553" spans="2:15">
      <c r="B1553" s="57"/>
      <c r="C1553" s="58"/>
      <c r="D1553" s="58"/>
      <c r="E1553" s="58"/>
      <c r="F1553" s="58"/>
      <c r="G1553" s="58"/>
      <c r="H1553" s="58"/>
      <c r="I1553" s="58"/>
      <c r="J1553" s="58"/>
      <c r="K1553" s="58"/>
      <c r="L1553" s="58"/>
      <c r="M1553" s="58"/>
      <c r="N1553" s="58"/>
      <c r="O1553" s="59"/>
    </row>
    <row r="1554" spans="2:15">
      <c r="B1554" s="57"/>
      <c r="C1554" s="58"/>
      <c r="D1554" s="58"/>
      <c r="E1554" s="58"/>
      <c r="F1554" s="58"/>
      <c r="G1554" s="58"/>
      <c r="H1554" s="58"/>
      <c r="I1554" s="58"/>
      <c r="J1554" s="58"/>
      <c r="K1554" s="58"/>
      <c r="L1554" s="58"/>
      <c r="M1554" s="58"/>
      <c r="N1554" s="58"/>
      <c r="O1554" s="59"/>
    </row>
    <row r="1555" spans="2:15">
      <c r="B1555" s="57"/>
      <c r="C1555" s="58"/>
      <c r="D1555" s="58"/>
      <c r="E1555" s="58"/>
      <c r="F1555" s="58"/>
      <c r="G1555" s="58"/>
      <c r="H1555" s="58"/>
      <c r="I1555" s="58"/>
      <c r="J1555" s="58"/>
      <c r="K1555" s="58"/>
      <c r="L1555" s="58"/>
      <c r="M1555" s="58"/>
      <c r="N1555" s="58"/>
      <c r="O1555" s="59"/>
    </row>
    <row r="1556" spans="2:15">
      <c r="B1556" s="57"/>
      <c r="C1556" s="58"/>
      <c r="D1556" s="58"/>
      <c r="E1556" s="58"/>
      <c r="F1556" s="58"/>
      <c r="G1556" s="58"/>
      <c r="H1556" s="58"/>
      <c r="I1556" s="58"/>
      <c r="J1556" s="58"/>
      <c r="K1556" s="58"/>
      <c r="L1556" s="58"/>
      <c r="M1556" s="58"/>
      <c r="N1556" s="58"/>
      <c r="O1556" s="59"/>
    </row>
    <row r="1557" spans="2:15">
      <c r="B1557" s="57"/>
      <c r="C1557" s="58"/>
      <c r="D1557" s="58"/>
      <c r="E1557" s="58"/>
      <c r="F1557" s="58"/>
      <c r="G1557" s="58"/>
      <c r="H1557" s="58"/>
      <c r="I1557" s="58"/>
      <c r="J1557" s="58"/>
      <c r="K1557" s="58"/>
      <c r="L1557" s="58"/>
      <c r="M1557" s="58"/>
      <c r="N1557" s="58"/>
      <c r="O1557" s="59"/>
    </row>
    <row r="1558" spans="2:15">
      <c r="B1558" s="57"/>
      <c r="C1558" s="58"/>
      <c r="D1558" s="58"/>
      <c r="E1558" s="58"/>
      <c r="F1558" s="58"/>
      <c r="G1558" s="58"/>
      <c r="H1558" s="58"/>
      <c r="I1558" s="58"/>
      <c r="J1558" s="58"/>
      <c r="K1558" s="58"/>
      <c r="L1558" s="58"/>
      <c r="M1558" s="58"/>
      <c r="N1558" s="58"/>
      <c r="O1558" s="59"/>
    </row>
    <row r="1559" spans="2:15">
      <c r="B1559" s="57"/>
      <c r="C1559" s="58"/>
      <c r="D1559" s="58"/>
      <c r="E1559" s="58"/>
      <c r="F1559" s="58"/>
      <c r="G1559" s="58"/>
      <c r="H1559" s="58"/>
      <c r="I1559" s="58"/>
      <c r="J1559" s="58"/>
      <c r="K1559" s="58"/>
      <c r="L1559" s="58"/>
      <c r="M1559" s="58"/>
      <c r="N1559" s="58"/>
      <c r="O1559" s="59"/>
    </row>
    <row r="1560" spans="2:15">
      <c r="B1560" s="57"/>
      <c r="C1560" s="58"/>
      <c r="D1560" s="58"/>
      <c r="E1560" s="58"/>
      <c r="F1560" s="58"/>
      <c r="G1560" s="58"/>
      <c r="H1560" s="58"/>
      <c r="I1560" s="58"/>
      <c r="J1560" s="58"/>
      <c r="K1560" s="58"/>
      <c r="L1560" s="58"/>
      <c r="M1560" s="58"/>
      <c r="N1560" s="58"/>
      <c r="O1560" s="59"/>
    </row>
    <row r="1561" spans="2:15">
      <c r="B1561" s="57"/>
      <c r="C1561" s="58"/>
      <c r="D1561" s="58"/>
      <c r="E1561" s="58"/>
      <c r="F1561" s="58"/>
      <c r="G1561" s="58"/>
      <c r="H1561" s="58"/>
      <c r="I1561" s="58"/>
      <c r="J1561" s="58"/>
      <c r="K1561" s="58"/>
      <c r="L1561" s="58"/>
      <c r="M1561" s="58"/>
      <c r="N1561" s="58"/>
      <c r="O1561" s="59"/>
    </row>
    <row r="1562" spans="2:15">
      <c r="B1562" s="57"/>
      <c r="C1562" s="58"/>
      <c r="D1562" s="58"/>
      <c r="E1562" s="58"/>
      <c r="F1562" s="58"/>
      <c r="G1562" s="58"/>
      <c r="H1562" s="58"/>
      <c r="I1562" s="58"/>
      <c r="J1562" s="58"/>
      <c r="K1562" s="58"/>
      <c r="L1562" s="58"/>
      <c r="M1562" s="58"/>
      <c r="N1562" s="58"/>
      <c r="O1562" s="59"/>
    </row>
    <row r="1563" spans="2:15">
      <c r="B1563" s="57"/>
      <c r="C1563" s="58"/>
      <c r="D1563" s="58"/>
      <c r="E1563" s="58"/>
      <c r="F1563" s="58"/>
      <c r="G1563" s="58"/>
      <c r="H1563" s="58"/>
      <c r="I1563" s="58"/>
      <c r="J1563" s="58"/>
      <c r="K1563" s="58"/>
      <c r="L1563" s="58"/>
      <c r="M1563" s="58"/>
      <c r="N1563" s="58"/>
      <c r="O1563" s="59"/>
    </row>
    <row r="1564" spans="2:15">
      <c r="B1564" s="57"/>
      <c r="C1564" s="58"/>
      <c r="D1564" s="58"/>
      <c r="E1564" s="58"/>
      <c r="F1564" s="58"/>
      <c r="G1564" s="58"/>
      <c r="H1564" s="58"/>
      <c r="I1564" s="58"/>
      <c r="J1564" s="58"/>
      <c r="K1564" s="58"/>
      <c r="L1564" s="58"/>
      <c r="M1564" s="58"/>
      <c r="N1564" s="58"/>
      <c r="O1564" s="59"/>
    </row>
    <row r="1565" spans="2:15">
      <c r="B1565" s="57"/>
      <c r="C1565" s="58"/>
      <c r="D1565" s="58"/>
      <c r="E1565" s="58"/>
      <c r="F1565" s="58"/>
      <c r="G1565" s="58"/>
      <c r="H1565" s="58"/>
      <c r="I1565" s="58"/>
      <c r="J1565" s="58"/>
      <c r="K1565" s="58"/>
      <c r="L1565" s="58"/>
      <c r="M1565" s="58"/>
      <c r="N1565" s="58"/>
      <c r="O1565" s="59"/>
    </row>
    <row r="1566" spans="2:15">
      <c r="B1566" s="57"/>
      <c r="C1566" s="58"/>
      <c r="D1566" s="58"/>
      <c r="E1566" s="58"/>
      <c r="F1566" s="58"/>
      <c r="G1566" s="58"/>
      <c r="H1566" s="58"/>
      <c r="I1566" s="58"/>
      <c r="J1566" s="58"/>
      <c r="K1566" s="58"/>
      <c r="L1566" s="58"/>
      <c r="M1566" s="58"/>
      <c r="N1566" s="58"/>
      <c r="O1566" s="59"/>
    </row>
    <row r="1567" spans="2:15">
      <c r="B1567" s="57"/>
      <c r="C1567" s="58"/>
      <c r="D1567" s="58"/>
      <c r="E1567" s="58"/>
      <c r="F1567" s="58"/>
      <c r="G1567" s="58"/>
      <c r="H1567" s="58"/>
      <c r="I1567" s="58"/>
      <c r="J1567" s="58"/>
      <c r="K1567" s="58"/>
      <c r="L1567" s="58"/>
      <c r="M1567" s="58"/>
      <c r="N1567" s="58"/>
      <c r="O1567" s="59"/>
    </row>
    <row r="1568" spans="2:15">
      <c r="B1568" s="57"/>
      <c r="C1568" s="58"/>
      <c r="D1568" s="58"/>
      <c r="E1568" s="58"/>
      <c r="F1568" s="58"/>
      <c r="G1568" s="58"/>
      <c r="H1568" s="58"/>
      <c r="I1568" s="58"/>
      <c r="J1568" s="58"/>
      <c r="K1568" s="58"/>
      <c r="L1568" s="58"/>
      <c r="M1568" s="58"/>
      <c r="N1568" s="58"/>
      <c r="O1568" s="59"/>
    </row>
    <row r="1569" spans="2:15">
      <c r="B1569" s="57"/>
      <c r="C1569" s="58"/>
      <c r="D1569" s="58"/>
      <c r="E1569" s="58"/>
      <c r="F1569" s="58"/>
      <c r="G1569" s="58"/>
      <c r="H1569" s="58"/>
      <c r="I1569" s="58"/>
      <c r="J1569" s="58"/>
      <c r="K1569" s="58"/>
      <c r="L1569" s="58"/>
      <c r="M1569" s="58"/>
      <c r="N1569" s="58"/>
      <c r="O1569" s="59"/>
    </row>
    <row r="1570" spans="2:15">
      <c r="B1570" s="57"/>
      <c r="C1570" s="58"/>
      <c r="D1570" s="58"/>
      <c r="E1570" s="58"/>
      <c r="F1570" s="58"/>
      <c r="G1570" s="58"/>
      <c r="H1570" s="58"/>
      <c r="I1570" s="58"/>
      <c r="J1570" s="58"/>
      <c r="K1570" s="58"/>
      <c r="L1570" s="58"/>
      <c r="M1570" s="58"/>
      <c r="N1570" s="58"/>
      <c r="O1570" s="59"/>
    </row>
    <row r="1571" spans="2:15">
      <c r="B1571" s="57"/>
      <c r="C1571" s="58"/>
      <c r="D1571" s="58"/>
      <c r="E1571" s="58"/>
      <c r="F1571" s="58"/>
      <c r="G1571" s="58"/>
      <c r="H1571" s="58"/>
      <c r="I1571" s="58"/>
      <c r="J1571" s="58"/>
      <c r="K1571" s="58"/>
      <c r="L1571" s="58"/>
      <c r="M1571" s="58"/>
      <c r="N1571" s="58"/>
      <c r="O1571" s="59"/>
    </row>
    <row r="1572" spans="2:15">
      <c r="B1572" s="57"/>
      <c r="C1572" s="58"/>
      <c r="D1572" s="58"/>
      <c r="E1572" s="58"/>
      <c r="F1572" s="58"/>
      <c r="G1572" s="58"/>
      <c r="H1572" s="58"/>
      <c r="I1572" s="58"/>
      <c r="J1572" s="58"/>
      <c r="K1572" s="58"/>
      <c r="L1572" s="58"/>
      <c r="M1572" s="58"/>
      <c r="N1572" s="58"/>
      <c r="O1572" s="59"/>
    </row>
    <row r="1573" spans="2:15">
      <c r="B1573" s="57"/>
      <c r="C1573" s="58"/>
      <c r="D1573" s="58"/>
      <c r="E1573" s="58"/>
      <c r="F1573" s="58"/>
      <c r="G1573" s="58"/>
      <c r="H1573" s="58"/>
      <c r="I1573" s="58"/>
      <c r="J1573" s="58"/>
      <c r="K1573" s="58"/>
      <c r="L1573" s="58"/>
      <c r="M1573" s="58"/>
      <c r="N1573" s="58"/>
      <c r="O1573" s="59"/>
    </row>
    <row r="1574" spans="2:15">
      <c r="B1574" s="57"/>
      <c r="C1574" s="58"/>
      <c r="D1574" s="58"/>
      <c r="E1574" s="58"/>
      <c r="F1574" s="58"/>
      <c r="G1574" s="58"/>
      <c r="H1574" s="58"/>
      <c r="I1574" s="58"/>
      <c r="J1574" s="58"/>
      <c r="K1574" s="58"/>
      <c r="L1574" s="58"/>
      <c r="M1574" s="58"/>
      <c r="N1574" s="58"/>
      <c r="O1574" s="59"/>
    </row>
    <row r="1575" spans="2:15">
      <c r="B1575" s="57"/>
      <c r="C1575" s="58"/>
      <c r="D1575" s="58"/>
      <c r="E1575" s="58"/>
      <c r="F1575" s="58"/>
      <c r="G1575" s="58"/>
      <c r="H1575" s="58"/>
      <c r="I1575" s="58"/>
      <c r="J1575" s="58"/>
      <c r="K1575" s="58"/>
      <c r="L1575" s="58"/>
      <c r="M1575" s="58"/>
      <c r="N1575" s="58"/>
      <c r="O1575" s="59"/>
    </row>
    <row r="1576" spans="2:15">
      <c r="B1576" s="57"/>
      <c r="C1576" s="58"/>
      <c r="D1576" s="58"/>
      <c r="E1576" s="58"/>
      <c r="F1576" s="58"/>
      <c r="G1576" s="58"/>
      <c r="H1576" s="58"/>
      <c r="I1576" s="58"/>
      <c r="J1576" s="58"/>
      <c r="K1576" s="58"/>
      <c r="L1576" s="58"/>
      <c r="M1576" s="58"/>
      <c r="N1576" s="58"/>
      <c r="O1576" s="59"/>
    </row>
    <row r="1577" spans="2:15">
      <c r="B1577" s="57"/>
      <c r="C1577" s="58"/>
      <c r="D1577" s="58"/>
      <c r="E1577" s="58"/>
      <c r="F1577" s="58"/>
      <c r="G1577" s="58"/>
      <c r="H1577" s="58"/>
      <c r="I1577" s="58"/>
      <c r="J1577" s="58"/>
      <c r="K1577" s="58"/>
      <c r="L1577" s="58"/>
      <c r="M1577" s="58"/>
      <c r="N1577" s="58"/>
      <c r="O1577" s="59"/>
    </row>
    <row r="1578" spans="2:15">
      <c r="B1578" s="57"/>
      <c r="C1578" s="58"/>
      <c r="D1578" s="58"/>
      <c r="E1578" s="58"/>
      <c r="F1578" s="58"/>
      <c r="G1578" s="58"/>
      <c r="H1578" s="58"/>
      <c r="I1578" s="58"/>
      <c r="J1578" s="58"/>
      <c r="K1578" s="58"/>
      <c r="L1578" s="58"/>
      <c r="M1578" s="58"/>
      <c r="N1578" s="58"/>
      <c r="O1578" s="59"/>
    </row>
    <row r="1579" spans="2:15">
      <c r="B1579" s="57"/>
      <c r="C1579" s="58"/>
      <c r="D1579" s="58"/>
      <c r="E1579" s="58"/>
      <c r="F1579" s="58"/>
      <c r="G1579" s="58"/>
      <c r="H1579" s="58"/>
      <c r="I1579" s="58"/>
      <c r="J1579" s="58"/>
      <c r="K1579" s="58"/>
      <c r="L1579" s="58"/>
      <c r="M1579" s="58"/>
      <c r="N1579" s="58"/>
      <c r="O1579" s="59"/>
    </row>
    <row r="1580" spans="2:15">
      <c r="B1580" s="57"/>
      <c r="C1580" s="58"/>
      <c r="D1580" s="58"/>
      <c r="E1580" s="58"/>
      <c r="F1580" s="58"/>
      <c r="G1580" s="58"/>
      <c r="H1580" s="58"/>
      <c r="I1580" s="58"/>
      <c r="J1580" s="58"/>
      <c r="K1580" s="58"/>
      <c r="L1580" s="58"/>
      <c r="M1580" s="58"/>
      <c r="N1580" s="58"/>
      <c r="O1580" s="59"/>
    </row>
    <row r="1581" spans="2:15">
      <c r="B1581" s="57"/>
      <c r="C1581" s="58"/>
      <c r="D1581" s="58"/>
      <c r="E1581" s="58"/>
      <c r="F1581" s="58"/>
      <c r="G1581" s="58"/>
      <c r="H1581" s="58"/>
      <c r="I1581" s="58"/>
      <c r="J1581" s="58"/>
      <c r="K1581" s="58"/>
      <c r="L1581" s="58"/>
      <c r="M1581" s="58"/>
      <c r="N1581" s="58"/>
      <c r="O1581" s="59"/>
    </row>
    <row r="1582" spans="2:15">
      <c r="B1582" s="57"/>
      <c r="C1582" s="58"/>
      <c r="D1582" s="58"/>
      <c r="E1582" s="58"/>
      <c r="F1582" s="58"/>
      <c r="G1582" s="58"/>
      <c r="H1582" s="58"/>
      <c r="I1582" s="58"/>
      <c r="J1582" s="58"/>
      <c r="K1582" s="58"/>
      <c r="L1582" s="58"/>
      <c r="M1582" s="58"/>
      <c r="N1582" s="58"/>
      <c r="O1582" s="59"/>
    </row>
    <row r="1583" spans="2:15">
      <c r="B1583" s="57"/>
      <c r="C1583" s="58"/>
      <c r="D1583" s="58"/>
      <c r="E1583" s="58"/>
      <c r="F1583" s="58"/>
      <c r="G1583" s="58"/>
      <c r="H1583" s="58"/>
      <c r="I1583" s="58"/>
      <c r="J1583" s="58"/>
      <c r="K1583" s="58"/>
      <c r="L1583" s="58"/>
      <c r="M1583" s="58"/>
      <c r="N1583" s="58"/>
      <c r="O1583" s="59"/>
    </row>
    <row r="1584" spans="2:15">
      <c r="B1584" s="57"/>
      <c r="C1584" s="58"/>
      <c r="D1584" s="58"/>
      <c r="E1584" s="58"/>
      <c r="F1584" s="58"/>
      <c r="G1584" s="58"/>
      <c r="H1584" s="58"/>
      <c r="I1584" s="58"/>
      <c r="J1584" s="58"/>
      <c r="K1584" s="58"/>
      <c r="L1584" s="58"/>
      <c r="M1584" s="58"/>
      <c r="N1584" s="58"/>
      <c r="O1584" s="59"/>
    </row>
    <row r="1585" spans="2:15">
      <c r="B1585" s="57"/>
      <c r="C1585" s="58"/>
      <c r="D1585" s="58"/>
      <c r="E1585" s="58"/>
      <c r="F1585" s="58"/>
      <c r="G1585" s="58"/>
      <c r="H1585" s="58"/>
      <c r="I1585" s="58"/>
      <c r="J1585" s="58"/>
      <c r="K1585" s="58"/>
      <c r="L1585" s="58"/>
      <c r="M1585" s="58"/>
      <c r="N1585" s="58"/>
      <c r="O1585" s="59"/>
    </row>
    <row r="1586" spans="2:15">
      <c r="B1586" s="57"/>
      <c r="C1586" s="58"/>
      <c r="D1586" s="58"/>
      <c r="E1586" s="58"/>
      <c r="F1586" s="58"/>
      <c r="G1586" s="58"/>
      <c r="H1586" s="58"/>
      <c r="I1586" s="58"/>
      <c r="J1586" s="58"/>
      <c r="K1586" s="58"/>
      <c r="L1586" s="58"/>
      <c r="M1586" s="58"/>
      <c r="N1586" s="58"/>
      <c r="O1586" s="59"/>
    </row>
    <row r="1587" spans="2:15">
      <c r="B1587" s="57"/>
      <c r="C1587" s="58"/>
      <c r="D1587" s="58"/>
      <c r="E1587" s="58"/>
      <c r="F1587" s="58"/>
      <c r="G1587" s="58"/>
      <c r="H1587" s="58"/>
      <c r="I1587" s="58"/>
      <c r="J1587" s="58"/>
      <c r="K1587" s="58"/>
      <c r="L1587" s="58"/>
      <c r="M1587" s="58"/>
      <c r="N1587" s="58"/>
      <c r="O1587" s="59"/>
    </row>
    <row r="1588" spans="2:15">
      <c r="B1588" s="57"/>
      <c r="C1588" s="58"/>
      <c r="D1588" s="58"/>
      <c r="E1588" s="58"/>
      <c r="F1588" s="58"/>
      <c r="G1588" s="58"/>
      <c r="H1588" s="58"/>
      <c r="I1588" s="58"/>
      <c r="J1588" s="58"/>
      <c r="K1588" s="58"/>
      <c r="L1588" s="58"/>
      <c r="M1588" s="58"/>
      <c r="N1588" s="58"/>
      <c r="O1588" s="59"/>
    </row>
    <row r="1589" spans="2:15">
      <c r="B1589" s="57"/>
      <c r="C1589" s="58"/>
      <c r="D1589" s="58"/>
      <c r="E1589" s="58"/>
      <c r="F1589" s="58"/>
      <c r="G1589" s="58"/>
      <c r="H1589" s="58"/>
      <c r="I1589" s="58"/>
      <c r="J1589" s="58"/>
      <c r="K1589" s="58"/>
      <c r="L1589" s="58"/>
      <c r="M1589" s="58"/>
      <c r="N1589" s="58"/>
      <c r="O1589" s="59"/>
    </row>
    <row r="1590" spans="2:15">
      <c r="B1590" s="57"/>
      <c r="C1590" s="58"/>
      <c r="D1590" s="58"/>
      <c r="E1590" s="58"/>
      <c r="F1590" s="58"/>
      <c r="G1590" s="58"/>
      <c r="H1590" s="58"/>
      <c r="I1590" s="58"/>
      <c r="J1590" s="58"/>
      <c r="K1590" s="58"/>
      <c r="L1590" s="58"/>
      <c r="M1590" s="58"/>
      <c r="N1590" s="58"/>
      <c r="O1590" s="59"/>
    </row>
    <row r="1591" spans="2:15">
      <c r="B1591" s="57"/>
      <c r="C1591" s="58"/>
      <c r="D1591" s="58"/>
      <c r="E1591" s="58"/>
      <c r="F1591" s="58"/>
      <c r="G1591" s="58"/>
      <c r="H1591" s="58"/>
      <c r="I1591" s="58"/>
      <c r="J1591" s="58"/>
      <c r="K1591" s="58"/>
      <c r="L1591" s="58"/>
      <c r="M1591" s="58"/>
      <c r="N1591" s="58"/>
      <c r="O1591" s="59"/>
    </row>
    <row r="1592" spans="2:15">
      <c r="B1592" s="57"/>
      <c r="C1592" s="58"/>
      <c r="D1592" s="58"/>
      <c r="E1592" s="58"/>
      <c r="F1592" s="58"/>
      <c r="G1592" s="58"/>
      <c r="H1592" s="58"/>
      <c r="I1592" s="58"/>
      <c r="J1592" s="58"/>
      <c r="K1592" s="58"/>
      <c r="L1592" s="58"/>
      <c r="M1592" s="58"/>
      <c r="N1592" s="58"/>
      <c r="O1592" s="59"/>
    </row>
    <row r="1593" spans="2:15">
      <c r="B1593" s="57"/>
      <c r="C1593" s="58"/>
      <c r="D1593" s="58"/>
      <c r="E1593" s="58"/>
      <c r="F1593" s="58"/>
      <c r="G1593" s="58"/>
      <c r="H1593" s="58"/>
      <c r="I1593" s="58"/>
      <c r="J1593" s="58"/>
      <c r="K1593" s="58"/>
      <c r="L1593" s="58"/>
      <c r="M1593" s="58"/>
      <c r="N1593" s="58"/>
      <c r="O1593" s="59"/>
    </row>
    <row r="1594" spans="2:15">
      <c r="B1594" s="57"/>
      <c r="C1594" s="58"/>
      <c r="D1594" s="58"/>
      <c r="E1594" s="58"/>
      <c r="F1594" s="58"/>
      <c r="G1594" s="58"/>
      <c r="H1594" s="58"/>
      <c r="I1594" s="58"/>
      <c r="J1594" s="58"/>
      <c r="K1594" s="58"/>
      <c r="L1594" s="58"/>
      <c r="M1594" s="58"/>
      <c r="N1594" s="58"/>
      <c r="O1594" s="59"/>
    </row>
    <row r="1595" spans="2:15">
      <c r="B1595" s="57"/>
      <c r="C1595" s="58"/>
      <c r="D1595" s="58"/>
      <c r="E1595" s="58"/>
      <c r="F1595" s="58"/>
      <c r="G1595" s="58"/>
      <c r="H1595" s="58"/>
      <c r="I1595" s="58"/>
      <c r="J1595" s="58"/>
      <c r="K1595" s="58"/>
      <c r="L1595" s="58"/>
      <c r="M1595" s="58"/>
      <c r="N1595" s="58"/>
      <c r="O1595" s="59"/>
    </row>
    <row r="1596" spans="2:15">
      <c r="B1596" s="57"/>
      <c r="C1596" s="58"/>
      <c r="D1596" s="58"/>
      <c r="E1596" s="58"/>
      <c r="F1596" s="58"/>
      <c r="G1596" s="58"/>
      <c r="H1596" s="58"/>
      <c r="I1596" s="58"/>
      <c r="J1596" s="58"/>
      <c r="K1596" s="58"/>
      <c r="L1596" s="58"/>
      <c r="M1596" s="58"/>
      <c r="N1596" s="58"/>
      <c r="O1596" s="59"/>
    </row>
    <row r="1597" spans="2:15">
      <c r="B1597" s="57"/>
      <c r="C1597" s="58"/>
      <c r="D1597" s="58"/>
      <c r="E1597" s="58"/>
      <c r="F1597" s="58"/>
      <c r="G1597" s="58"/>
      <c r="H1597" s="58"/>
      <c r="I1597" s="58"/>
      <c r="J1597" s="58"/>
      <c r="K1597" s="58"/>
      <c r="L1597" s="58"/>
      <c r="M1597" s="58"/>
      <c r="N1597" s="58"/>
      <c r="O1597" s="59"/>
    </row>
    <row r="1598" spans="2:15">
      <c r="B1598" s="57"/>
      <c r="C1598" s="58"/>
      <c r="D1598" s="58"/>
      <c r="E1598" s="58"/>
      <c r="F1598" s="58"/>
      <c r="G1598" s="58"/>
      <c r="H1598" s="58"/>
      <c r="I1598" s="58"/>
      <c r="J1598" s="58"/>
      <c r="K1598" s="58"/>
      <c r="L1598" s="58"/>
      <c r="M1598" s="58"/>
      <c r="N1598" s="58"/>
      <c r="O1598" s="59"/>
    </row>
    <row r="1599" spans="2:15">
      <c r="B1599" s="57"/>
      <c r="C1599" s="58"/>
      <c r="D1599" s="58"/>
      <c r="E1599" s="58"/>
      <c r="F1599" s="58"/>
      <c r="G1599" s="58"/>
      <c r="H1599" s="58"/>
      <c r="I1599" s="58"/>
      <c r="J1599" s="58"/>
      <c r="K1599" s="58"/>
      <c r="L1599" s="58"/>
      <c r="M1599" s="58"/>
      <c r="N1599" s="58"/>
      <c r="O1599" s="59"/>
    </row>
    <row r="1600" spans="2:15">
      <c r="B1600" s="57"/>
      <c r="C1600" s="58"/>
      <c r="D1600" s="58"/>
      <c r="E1600" s="58"/>
      <c r="F1600" s="58"/>
      <c r="G1600" s="58"/>
      <c r="H1600" s="58"/>
      <c r="I1600" s="58"/>
      <c r="J1600" s="58"/>
      <c r="K1600" s="58"/>
      <c r="L1600" s="58"/>
      <c r="M1600" s="58"/>
      <c r="N1600" s="58"/>
      <c r="O1600" s="59"/>
    </row>
    <row r="1601" spans="2:15">
      <c r="B1601" s="57"/>
      <c r="C1601" s="58"/>
      <c r="D1601" s="58"/>
      <c r="E1601" s="58"/>
      <c r="F1601" s="58"/>
      <c r="G1601" s="58"/>
      <c r="H1601" s="58"/>
      <c r="I1601" s="58"/>
      <c r="J1601" s="58"/>
      <c r="K1601" s="58"/>
      <c r="L1601" s="58"/>
      <c r="M1601" s="58"/>
      <c r="N1601" s="58"/>
      <c r="O1601" s="59"/>
    </row>
    <row r="1602" spans="2:15">
      <c r="B1602" s="57"/>
      <c r="C1602" s="58"/>
      <c r="D1602" s="58"/>
      <c r="E1602" s="58"/>
      <c r="F1602" s="58"/>
      <c r="G1602" s="58"/>
      <c r="H1602" s="58"/>
      <c r="I1602" s="58"/>
      <c r="J1602" s="58"/>
      <c r="K1602" s="58"/>
      <c r="L1602" s="58"/>
      <c r="M1602" s="58"/>
      <c r="N1602" s="58"/>
      <c r="O1602" s="59"/>
    </row>
    <row r="1603" spans="2:15">
      <c r="B1603" s="57"/>
      <c r="C1603" s="58"/>
      <c r="D1603" s="58"/>
      <c r="E1603" s="58"/>
      <c r="F1603" s="58"/>
      <c r="G1603" s="58"/>
      <c r="H1603" s="58"/>
      <c r="I1603" s="58"/>
      <c r="J1603" s="58"/>
      <c r="K1603" s="58"/>
      <c r="L1603" s="58"/>
      <c r="M1603" s="58"/>
      <c r="N1603" s="58"/>
      <c r="O1603" s="59"/>
    </row>
    <row r="1604" spans="2:15">
      <c r="B1604" s="57"/>
      <c r="C1604" s="58"/>
      <c r="D1604" s="58"/>
      <c r="E1604" s="58"/>
      <c r="F1604" s="58"/>
      <c r="G1604" s="58"/>
      <c r="H1604" s="58"/>
      <c r="I1604" s="58"/>
      <c r="J1604" s="58"/>
      <c r="K1604" s="58"/>
      <c r="L1604" s="58"/>
      <c r="M1604" s="58"/>
      <c r="N1604" s="58"/>
      <c r="O1604" s="59"/>
    </row>
    <row r="1605" spans="2:15">
      <c r="B1605" s="57"/>
      <c r="C1605" s="58"/>
      <c r="D1605" s="58"/>
      <c r="E1605" s="58"/>
      <c r="F1605" s="58"/>
      <c r="G1605" s="58"/>
      <c r="H1605" s="58"/>
      <c r="I1605" s="58"/>
      <c r="J1605" s="58"/>
      <c r="K1605" s="58"/>
      <c r="L1605" s="58"/>
      <c r="M1605" s="58"/>
      <c r="N1605" s="58"/>
      <c r="O1605" s="59"/>
    </row>
    <row r="1606" spans="2:15">
      <c r="B1606" s="57"/>
      <c r="C1606" s="58"/>
      <c r="D1606" s="58"/>
      <c r="E1606" s="58"/>
      <c r="F1606" s="58"/>
      <c r="G1606" s="58"/>
      <c r="H1606" s="58"/>
      <c r="I1606" s="58"/>
      <c r="J1606" s="58"/>
      <c r="K1606" s="58"/>
      <c r="L1606" s="58"/>
      <c r="M1606" s="58"/>
      <c r="N1606" s="58"/>
      <c r="O1606" s="59"/>
    </row>
    <row r="1607" spans="2:15">
      <c r="B1607" s="57"/>
      <c r="C1607" s="58"/>
      <c r="D1607" s="58"/>
      <c r="E1607" s="58"/>
      <c r="F1607" s="58"/>
      <c r="G1607" s="58"/>
      <c r="H1607" s="58"/>
      <c r="I1607" s="58"/>
      <c r="J1607" s="58"/>
      <c r="K1607" s="58"/>
      <c r="L1607" s="58"/>
      <c r="M1607" s="58"/>
      <c r="N1607" s="58"/>
      <c r="O1607" s="59"/>
    </row>
    <row r="1608" spans="2:15">
      <c r="B1608" s="57"/>
      <c r="C1608" s="58"/>
      <c r="D1608" s="58"/>
      <c r="E1608" s="58"/>
      <c r="F1608" s="58"/>
      <c r="G1608" s="58"/>
      <c r="H1608" s="58"/>
      <c r="I1608" s="58"/>
      <c r="J1608" s="58"/>
      <c r="K1608" s="58"/>
      <c r="L1608" s="58"/>
      <c r="M1608" s="58"/>
      <c r="N1608" s="58"/>
      <c r="O1608" s="59"/>
    </row>
    <row r="1609" spans="2:15">
      <c r="B1609" s="57"/>
      <c r="C1609" s="58"/>
      <c r="D1609" s="58"/>
      <c r="E1609" s="58"/>
      <c r="F1609" s="58"/>
      <c r="G1609" s="58"/>
      <c r="H1609" s="58"/>
      <c r="I1609" s="58"/>
      <c r="J1609" s="58"/>
      <c r="K1609" s="58"/>
      <c r="L1609" s="58"/>
      <c r="M1609" s="58"/>
      <c r="N1609" s="58"/>
      <c r="O1609" s="59"/>
    </row>
    <row r="1610" spans="2:15">
      <c r="B1610" s="57"/>
      <c r="C1610" s="58"/>
      <c r="D1610" s="58"/>
      <c r="E1610" s="58"/>
      <c r="F1610" s="58"/>
      <c r="G1610" s="58"/>
      <c r="H1610" s="58"/>
      <c r="I1610" s="58"/>
      <c r="J1610" s="58"/>
      <c r="K1610" s="58"/>
      <c r="L1610" s="58"/>
      <c r="M1610" s="58"/>
      <c r="N1610" s="58"/>
      <c r="O1610" s="59"/>
    </row>
    <row r="1611" spans="2:15">
      <c r="B1611" s="57"/>
      <c r="C1611" s="58"/>
      <c r="D1611" s="58"/>
      <c r="E1611" s="58"/>
      <c r="F1611" s="58"/>
      <c r="G1611" s="58"/>
      <c r="H1611" s="58"/>
      <c r="I1611" s="58"/>
      <c r="J1611" s="58"/>
      <c r="K1611" s="58"/>
      <c r="L1611" s="58"/>
      <c r="M1611" s="58"/>
      <c r="N1611" s="58"/>
      <c r="O1611" s="59"/>
    </row>
    <row r="1612" spans="2:15">
      <c r="B1612" s="57"/>
      <c r="C1612" s="58"/>
      <c r="D1612" s="58"/>
      <c r="E1612" s="58"/>
      <c r="F1612" s="58"/>
      <c r="G1612" s="58"/>
      <c r="H1612" s="58"/>
      <c r="I1612" s="58"/>
      <c r="J1612" s="58"/>
      <c r="K1612" s="58"/>
      <c r="L1612" s="58"/>
      <c r="M1612" s="58"/>
      <c r="N1612" s="58"/>
      <c r="O1612" s="59"/>
    </row>
    <row r="1613" spans="2:15">
      <c r="B1613" s="57"/>
      <c r="C1613" s="58"/>
      <c r="D1613" s="58"/>
      <c r="E1613" s="58"/>
      <c r="F1613" s="58"/>
      <c r="G1613" s="58"/>
      <c r="H1613" s="58"/>
      <c r="I1613" s="58"/>
      <c r="J1613" s="58"/>
      <c r="K1613" s="58"/>
      <c r="L1613" s="58"/>
      <c r="M1613" s="58"/>
      <c r="N1613" s="58"/>
      <c r="O1613" s="59"/>
    </row>
    <row r="1614" spans="2:15">
      <c r="B1614" s="57"/>
      <c r="C1614" s="58"/>
      <c r="D1614" s="58"/>
      <c r="E1614" s="58"/>
      <c r="F1614" s="58"/>
      <c r="G1614" s="58"/>
      <c r="H1614" s="58"/>
      <c r="I1614" s="58"/>
      <c r="J1614" s="58"/>
      <c r="K1614" s="58"/>
      <c r="L1614" s="58"/>
      <c r="M1614" s="58"/>
      <c r="N1614" s="58"/>
      <c r="O1614" s="59"/>
    </row>
    <row r="1615" spans="2:15">
      <c r="B1615" s="57"/>
      <c r="C1615" s="58"/>
      <c r="D1615" s="58"/>
      <c r="E1615" s="58"/>
      <c r="F1615" s="58"/>
      <c r="G1615" s="58"/>
      <c r="H1615" s="58"/>
      <c r="I1615" s="58"/>
      <c r="J1615" s="58"/>
      <c r="K1615" s="58"/>
      <c r="L1615" s="58"/>
      <c r="M1615" s="58"/>
      <c r="N1615" s="58"/>
      <c r="O1615" s="59"/>
    </row>
    <row r="1616" spans="2:15">
      <c r="B1616" s="57"/>
      <c r="C1616" s="58"/>
      <c r="D1616" s="58"/>
      <c r="E1616" s="58"/>
      <c r="F1616" s="58"/>
      <c r="G1616" s="58"/>
      <c r="H1616" s="58"/>
      <c r="I1616" s="58"/>
      <c r="J1616" s="58"/>
      <c r="K1616" s="58"/>
      <c r="L1616" s="58"/>
      <c r="M1616" s="58"/>
      <c r="N1616" s="58"/>
      <c r="O1616" s="59"/>
    </row>
    <row r="1617" spans="2:15">
      <c r="B1617" s="57"/>
      <c r="C1617" s="58"/>
      <c r="D1617" s="58"/>
      <c r="E1617" s="58"/>
      <c r="F1617" s="58"/>
      <c r="G1617" s="58"/>
      <c r="H1617" s="58"/>
      <c r="I1617" s="58"/>
      <c r="J1617" s="58"/>
      <c r="K1617" s="58"/>
      <c r="L1617" s="58"/>
      <c r="M1617" s="58"/>
      <c r="N1617" s="58"/>
      <c r="O1617" s="59"/>
    </row>
    <row r="1618" spans="2:15">
      <c r="B1618" s="57"/>
      <c r="C1618" s="58"/>
      <c r="D1618" s="58"/>
      <c r="E1618" s="58"/>
      <c r="F1618" s="58"/>
      <c r="G1618" s="58"/>
      <c r="H1618" s="58"/>
      <c r="I1618" s="58"/>
      <c r="J1618" s="58"/>
      <c r="K1618" s="58"/>
      <c r="L1618" s="58"/>
      <c r="M1618" s="58"/>
      <c r="N1618" s="58"/>
      <c r="O1618" s="59"/>
    </row>
    <row r="1619" spans="2:15">
      <c r="B1619" s="57"/>
      <c r="C1619" s="58"/>
      <c r="D1619" s="58"/>
      <c r="E1619" s="58"/>
      <c r="F1619" s="58"/>
      <c r="G1619" s="58"/>
      <c r="H1619" s="58"/>
      <c r="I1619" s="58"/>
      <c r="J1619" s="58"/>
      <c r="K1619" s="58"/>
      <c r="L1619" s="58"/>
      <c r="M1619" s="58"/>
      <c r="N1619" s="58"/>
      <c r="O1619" s="59"/>
    </row>
    <row r="1620" spans="2:15">
      <c r="B1620" s="57"/>
      <c r="C1620" s="58"/>
      <c r="D1620" s="58"/>
      <c r="E1620" s="58"/>
      <c r="F1620" s="58"/>
      <c r="G1620" s="58"/>
      <c r="H1620" s="58"/>
      <c r="I1620" s="58"/>
      <c r="J1620" s="58"/>
      <c r="K1620" s="58"/>
      <c r="L1620" s="58"/>
      <c r="M1620" s="58"/>
      <c r="N1620" s="58"/>
      <c r="O1620" s="59"/>
    </row>
    <row r="1621" spans="2:15">
      <c r="B1621" s="57"/>
      <c r="C1621" s="58"/>
      <c r="D1621" s="58"/>
      <c r="E1621" s="58"/>
      <c r="F1621" s="58"/>
      <c r="G1621" s="58"/>
      <c r="H1621" s="58"/>
      <c r="I1621" s="58"/>
      <c r="J1621" s="58"/>
      <c r="K1621" s="58"/>
      <c r="L1621" s="58"/>
      <c r="M1621" s="58"/>
      <c r="N1621" s="58"/>
      <c r="O1621" s="59"/>
    </row>
    <row r="1622" spans="2:15">
      <c r="B1622" s="57"/>
      <c r="C1622" s="58"/>
      <c r="D1622" s="58"/>
      <c r="E1622" s="58"/>
      <c r="F1622" s="58"/>
      <c r="G1622" s="58"/>
      <c r="H1622" s="58"/>
      <c r="I1622" s="58"/>
      <c r="J1622" s="58"/>
      <c r="K1622" s="58"/>
      <c r="L1622" s="58"/>
      <c r="M1622" s="58"/>
      <c r="N1622" s="58"/>
      <c r="O1622" s="59"/>
    </row>
    <row r="1623" spans="2:15">
      <c r="B1623" s="57"/>
      <c r="C1623" s="58"/>
      <c r="D1623" s="58"/>
      <c r="E1623" s="58"/>
      <c r="F1623" s="58"/>
      <c r="G1623" s="58"/>
      <c r="H1623" s="58"/>
      <c r="I1623" s="58"/>
      <c r="J1623" s="58"/>
      <c r="K1623" s="58"/>
      <c r="L1623" s="58"/>
      <c r="M1623" s="58"/>
      <c r="N1623" s="58"/>
      <c r="O1623" s="59"/>
    </row>
    <row r="1624" spans="2:15">
      <c r="B1624" s="57"/>
      <c r="C1624" s="58"/>
      <c r="D1624" s="58"/>
      <c r="E1624" s="58"/>
      <c r="F1624" s="58"/>
      <c r="G1624" s="58"/>
      <c r="H1624" s="58"/>
      <c r="I1624" s="58"/>
      <c r="J1624" s="58"/>
      <c r="K1624" s="58"/>
      <c r="L1624" s="58"/>
      <c r="M1624" s="58"/>
      <c r="N1624" s="58"/>
      <c r="O1624" s="59"/>
    </row>
    <row r="1625" spans="2:15">
      <c r="B1625" s="57"/>
      <c r="C1625" s="58"/>
      <c r="D1625" s="58"/>
      <c r="E1625" s="58"/>
      <c r="F1625" s="58"/>
      <c r="G1625" s="58"/>
      <c r="H1625" s="58"/>
      <c r="I1625" s="58"/>
      <c r="J1625" s="58"/>
      <c r="K1625" s="58"/>
      <c r="L1625" s="58"/>
      <c r="M1625" s="58"/>
      <c r="N1625" s="58"/>
      <c r="O1625" s="59"/>
    </row>
    <row r="1626" spans="2:15">
      <c r="B1626" s="57"/>
      <c r="C1626" s="58"/>
      <c r="D1626" s="58"/>
      <c r="E1626" s="58"/>
      <c r="F1626" s="58"/>
      <c r="G1626" s="58"/>
      <c r="H1626" s="58"/>
      <c r="I1626" s="58"/>
      <c r="J1626" s="58"/>
      <c r="K1626" s="58"/>
      <c r="L1626" s="58"/>
      <c r="M1626" s="58"/>
      <c r="N1626" s="58"/>
      <c r="O1626" s="59"/>
    </row>
    <row r="1627" spans="2:15">
      <c r="B1627" s="57"/>
      <c r="C1627" s="58"/>
      <c r="D1627" s="58"/>
      <c r="E1627" s="58"/>
      <c r="F1627" s="58"/>
      <c r="G1627" s="58"/>
      <c r="H1627" s="58"/>
      <c r="I1627" s="58"/>
      <c r="J1627" s="58"/>
      <c r="K1627" s="58"/>
      <c r="L1627" s="58"/>
      <c r="M1627" s="58"/>
      <c r="N1627" s="58"/>
      <c r="O1627" s="59"/>
    </row>
    <row r="1628" spans="2:15">
      <c r="B1628" s="57"/>
      <c r="C1628" s="58"/>
      <c r="D1628" s="58"/>
      <c r="E1628" s="58"/>
      <c r="F1628" s="58"/>
      <c r="G1628" s="58"/>
      <c r="H1628" s="58"/>
      <c r="I1628" s="58"/>
      <c r="J1628" s="58"/>
      <c r="K1628" s="58"/>
      <c r="L1628" s="58"/>
      <c r="M1628" s="58"/>
      <c r="N1628" s="58"/>
      <c r="O1628" s="59"/>
    </row>
    <row r="1629" spans="2:15">
      <c r="B1629" s="57"/>
      <c r="C1629" s="58"/>
      <c r="D1629" s="58"/>
      <c r="E1629" s="58"/>
      <c r="F1629" s="58"/>
      <c r="G1629" s="58"/>
      <c r="H1629" s="58"/>
      <c r="I1629" s="58"/>
      <c r="J1629" s="58"/>
      <c r="K1629" s="58"/>
      <c r="L1629" s="58"/>
      <c r="M1629" s="58"/>
      <c r="N1629" s="58"/>
      <c r="O1629" s="59"/>
    </row>
    <row r="1630" spans="2:15">
      <c r="B1630" s="57"/>
      <c r="C1630" s="58"/>
      <c r="D1630" s="58"/>
      <c r="E1630" s="58"/>
      <c r="F1630" s="58"/>
      <c r="G1630" s="58"/>
      <c r="H1630" s="58"/>
      <c r="I1630" s="58"/>
      <c r="J1630" s="58"/>
      <c r="K1630" s="58"/>
      <c r="L1630" s="58"/>
      <c r="M1630" s="58"/>
      <c r="N1630" s="58"/>
      <c r="O1630" s="59"/>
    </row>
    <row r="1631" spans="2:15">
      <c r="B1631" s="57"/>
      <c r="C1631" s="58"/>
      <c r="D1631" s="58"/>
      <c r="E1631" s="58"/>
      <c r="F1631" s="58"/>
      <c r="G1631" s="58"/>
      <c r="H1631" s="58"/>
      <c r="I1631" s="58"/>
      <c r="J1631" s="58"/>
      <c r="K1631" s="58"/>
      <c r="L1631" s="58"/>
      <c r="M1631" s="58"/>
      <c r="N1631" s="58"/>
      <c r="O1631" s="59"/>
    </row>
    <row r="1632" spans="2:15">
      <c r="B1632" s="57"/>
      <c r="C1632" s="58"/>
      <c r="D1632" s="58"/>
      <c r="E1632" s="58"/>
      <c r="F1632" s="58"/>
      <c r="G1632" s="58"/>
      <c r="H1632" s="58"/>
      <c r="I1632" s="58"/>
      <c r="J1632" s="58"/>
      <c r="K1632" s="58"/>
      <c r="L1632" s="58"/>
      <c r="M1632" s="58"/>
      <c r="N1632" s="58"/>
      <c r="O1632" s="59"/>
    </row>
    <row r="1633" spans="2:15">
      <c r="B1633" s="57"/>
      <c r="C1633" s="58"/>
      <c r="D1633" s="58"/>
      <c r="E1633" s="58"/>
      <c r="F1633" s="58"/>
      <c r="G1633" s="58"/>
      <c r="H1633" s="58"/>
      <c r="I1633" s="58"/>
      <c r="J1633" s="58"/>
      <c r="K1633" s="58"/>
      <c r="L1633" s="58"/>
      <c r="M1633" s="58"/>
      <c r="N1633" s="58"/>
      <c r="O1633" s="59"/>
    </row>
    <row r="1634" spans="2:15">
      <c r="B1634" s="57"/>
      <c r="C1634" s="58"/>
      <c r="D1634" s="58"/>
      <c r="E1634" s="58"/>
      <c r="F1634" s="58"/>
      <c r="G1634" s="58"/>
      <c r="H1634" s="58"/>
      <c r="I1634" s="58"/>
      <c r="J1634" s="58"/>
      <c r="K1634" s="58"/>
      <c r="L1634" s="58"/>
      <c r="M1634" s="58"/>
      <c r="N1634" s="58"/>
      <c r="O1634" s="59"/>
    </row>
    <row r="1635" spans="2:15">
      <c r="B1635" s="57"/>
      <c r="C1635" s="58"/>
      <c r="D1635" s="58"/>
      <c r="E1635" s="58"/>
      <c r="F1635" s="58"/>
      <c r="G1635" s="58"/>
      <c r="H1635" s="58"/>
      <c r="I1635" s="58"/>
      <c r="J1635" s="58"/>
      <c r="K1635" s="58"/>
      <c r="L1635" s="58"/>
      <c r="M1635" s="58"/>
      <c r="N1635" s="58"/>
      <c r="O1635" s="59"/>
    </row>
    <row r="1636" spans="2:15">
      <c r="B1636" s="57"/>
      <c r="C1636" s="58"/>
      <c r="D1636" s="58"/>
      <c r="E1636" s="58"/>
      <c r="F1636" s="58"/>
      <c r="G1636" s="58"/>
      <c r="H1636" s="58"/>
      <c r="I1636" s="58"/>
      <c r="J1636" s="58"/>
      <c r="K1636" s="58"/>
      <c r="L1636" s="58"/>
      <c r="M1636" s="58"/>
      <c r="N1636" s="58"/>
      <c r="O1636" s="59"/>
    </row>
    <row r="1637" spans="2:15">
      <c r="B1637" s="57"/>
      <c r="C1637" s="58"/>
      <c r="D1637" s="58"/>
      <c r="E1637" s="58"/>
      <c r="F1637" s="58"/>
      <c r="G1637" s="58"/>
      <c r="H1637" s="58"/>
      <c r="I1637" s="58"/>
      <c r="J1637" s="58"/>
      <c r="K1637" s="58"/>
      <c r="L1637" s="58"/>
      <c r="M1637" s="58"/>
      <c r="N1637" s="58"/>
      <c r="O1637" s="59"/>
    </row>
    <row r="1638" spans="2:15">
      <c r="B1638" s="57"/>
      <c r="C1638" s="58"/>
      <c r="D1638" s="58"/>
      <c r="E1638" s="58"/>
      <c r="F1638" s="58"/>
      <c r="G1638" s="58"/>
      <c r="H1638" s="58"/>
      <c r="I1638" s="58"/>
      <c r="J1638" s="58"/>
      <c r="K1638" s="58"/>
      <c r="L1638" s="58"/>
      <c r="M1638" s="58"/>
      <c r="N1638" s="58"/>
      <c r="O1638" s="59"/>
    </row>
    <row r="1639" spans="2:15">
      <c r="B1639" s="57"/>
      <c r="C1639" s="58"/>
      <c r="D1639" s="58"/>
      <c r="E1639" s="58"/>
      <c r="F1639" s="58"/>
      <c r="G1639" s="58"/>
      <c r="H1639" s="58"/>
      <c r="I1639" s="58"/>
      <c r="J1639" s="58"/>
      <c r="K1639" s="58"/>
      <c r="L1639" s="58"/>
      <c r="M1639" s="58"/>
      <c r="N1639" s="58"/>
      <c r="O1639" s="59"/>
    </row>
    <row r="1640" spans="2:15">
      <c r="B1640" s="57"/>
      <c r="C1640" s="58"/>
      <c r="D1640" s="58"/>
      <c r="E1640" s="58"/>
      <c r="F1640" s="58"/>
      <c r="G1640" s="58"/>
      <c r="H1640" s="58"/>
      <c r="I1640" s="58"/>
      <c r="J1640" s="58"/>
      <c r="K1640" s="58"/>
      <c r="L1640" s="58"/>
      <c r="M1640" s="58"/>
      <c r="N1640" s="58"/>
      <c r="O1640" s="59"/>
    </row>
    <row r="1641" spans="2:15">
      <c r="B1641" s="57"/>
      <c r="C1641" s="58"/>
      <c r="D1641" s="58"/>
      <c r="E1641" s="58"/>
      <c r="F1641" s="58"/>
      <c r="G1641" s="58"/>
      <c r="H1641" s="58"/>
      <c r="I1641" s="58"/>
      <c r="J1641" s="58"/>
      <c r="K1641" s="58"/>
      <c r="L1641" s="58"/>
      <c r="M1641" s="58"/>
      <c r="N1641" s="58"/>
      <c r="O1641" s="59"/>
    </row>
    <row r="1642" spans="2:15">
      <c r="B1642" s="57"/>
      <c r="C1642" s="58"/>
      <c r="D1642" s="58"/>
      <c r="E1642" s="58"/>
      <c r="F1642" s="58"/>
      <c r="G1642" s="58"/>
      <c r="H1642" s="58"/>
      <c r="I1642" s="58"/>
      <c r="J1642" s="58"/>
      <c r="K1642" s="58"/>
      <c r="L1642" s="58"/>
      <c r="M1642" s="58"/>
      <c r="N1642" s="58"/>
      <c r="O1642" s="59"/>
    </row>
    <row r="1643" spans="2:15">
      <c r="B1643" s="57"/>
      <c r="C1643" s="58"/>
      <c r="D1643" s="58"/>
      <c r="E1643" s="58"/>
      <c r="F1643" s="58"/>
      <c r="G1643" s="58"/>
      <c r="H1643" s="58"/>
      <c r="I1643" s="58"/>
      <c r="J1643" s="58"/>
      <c r="K1643" s="58"/>
      <c r="L1643" s="58"/>
      <c r="M1643" s="58"/>
      <c r="N1643" s="58"/>
      <c r="O1643" s="59"/>
    </row>
    <row r="1644" spans="2:15">
      <c r="B1644" s="57"/>
      <c r="C1644" s="58"/>
      <c r="D1644" s="58"/>
      <c r="E1644" s="58"/>
      <c r="F1644" s="58"/>
      <c r="G1644" s="58"/>
      <c r="H1644" s="58"/>
      <c r="I1644" s="58"/>
      <c r="J1644" s="58"/>
      <c r="K1644" s="58"/>
      <c r="L1644" s="58"/>
      <c r="M1644" s="58"/>
      <c r="N1644" s="58"/>
      <c r="O1644" s="59"/>
    </row>
    <row r="1645" spans="2:15">
      <c r="B1645" s="57"/>
      <c r="C1645" s="58"/>
      <c r="D1645" s="58"/>
      <c r="E1645" s="58"/>
      <c r="F1645" s="58"/>
      <c r="G1645" s="58"/>
      <c r="H1645" s="58"/>
      <c r="I1645" s="58"/>
      <c r="J1645" s="58"/>
      <c r="K1645" s="58"/>
      <c r="L1645" s="58"/>
      <c r="M1645" s="58"/>
      <c r="N1645" s="58"/>
      <c r="O1645" s="59"/>
    </row>
    <row r="1646" spans="2:15">
      <c r="B1646" s="57"/>
      <c r="C1646" s="58"/>
      <c r="D1646" s="58"/>
      <c r="E1646" s="58"/>
      <c r="F1646" s="58"/>
      <c r="G1646" s="58"/>
      <c r="H1646" s="58"/>
      <c r="I1646" s="58"/>
      <c r="J1646" s="58"/>
      <c r="K1646" s="58"/>
      <c r="L1646" s="58"/>
      <c r="M1646" s="58"/>
      <c r="N1646" s="58"/>
      <c r="O1646" s="59"/>
    </row>
    <row r="1647" spans="2:15">
      <c r="B1647" s="57"/>
      <c r="C1647" s="58"/>
      <c r="D1647" s="58"/>
      <c r="E1647" s="58"/>
      <c r="F1647" s="58"/>
      <c r="G1647" s="58"/>
      <c r="H1647" s="58"/>
      <c r="I1647" s="58"/>
      <c r="J1647" s="58"/>
      <c r="K1647" s="58"/>
      <c r="L1647" s="58"/>
      <c r="M1647" s="58"/>
      <c r="N1647" s="58"/>
      <c r="O1647" s="59"/>
    </row>
    <row r="1648" spans="2:15">
      <c r="B1648" s="57"/>
      <c r="C1648" s="58"/>
      <c r="D1648" s="58"/>
      <c r="E1648" s="58"/>
      <c r="F1648" s="58"/>
      <c r="G1648" s="58"/>
      <c r="H1648" s="58"/>
      <c r="I1648" s="58"/>
      <c r="J1648" s="58"/>
      <c r="K1648" s="58"/>
      <c r="L1648" s="58"/>
      <c r="M1648" s="58"/>
      <c r="N1648" s="58"/>
      <c r="O1648" s="59"/>
    </row>
    <row r="1649" spans="2:15">
      <c r="B1649" s="57"/>
      <c r="C1649" s="58"/>
      <c r="D1649" s="58"/>
      <c r="E1649" s="58"/>
      <c r="F1649" s="58"/>
      <c r="G1649" s="58"/>
      <c r="H1649" s="58"/>
      <c r="I1649" s="58"/>
      <c r="J1649" s="58"/>
      <c r="K1649" s="58"/>
      <c r="L1649" s="58"/>
      <c r="M1649" s="58"/>
      <c r="N1649" s="58"/>
      <c r="O1649" s="59"/>
    </row>
    <row r="1650" spans="2:15">
      <c r="B1650" s="57"/>
      <c r="C1650" s="58"/>
      <c r="D1650" s="58"/>
      <c r="E1650" s="58"/>
      <c r="F1650" s="58"/>
      <c r="G1650" s="58"/>
      <c r="H1650" s="58"/>
      <c r="I1650" s="58"/>
      <c r="J1650" s="58"/>
      <c r="K1650" s="58"/>
      <c r="L1650" s="58"/>
      <c r="M1650" s="58"/>
      <c r="N1650" s="58"/>
      <c r="O1650" s="59"/>
    </row>
    <row r="1651" spans="2:15">
      <c r="B1651" s="57"/>
      <c r="C1651" s="58"/>
      <c r="D1651" s="58"/>
      <c r="E1651" s="58"/>
      <c r="F1651" s="58"/>
      <c r="G1651" s="58"/>
      <c r="H1651" s="58"/>
      <c r="I1651" s="58"/>
      <c r="J1651" s="58"/>
      <c r="K1651" s="58"/>
      <c r="L1651" s="58"/>
      <c r="M1651" s="58"/>
      <c r="N1651" s="58"/>
      <c r="O1651" s="59"/>
    </row>
    <row r="1652" spans="2:15">
      <c r="B1652" s="57"/>
      <c r="C1652" s="58"/>
      <c r="D1652" s="58"/>
      <c r="E1652" s="58"/>
      <c r="F1652" s="58"/>
      <c r="G1652" s="58"/>
      <c r="H1652" s="58"/>
      <c r="I1652" s="58"/>
      <c r="J1652" s="58"/>
      <c r="K1652" s="58"/>
      <c r="L1652" s="58"/>
      <c r="M1652" s="58"/>
      <c r="N1652" s="58"/>
      <c r="O1652" s="59"/>
    </row>
    <row r="1653" spans="2:15">
      <c r="B1653" s="57"/>
      <c r="C1653" s="58"/>
      <c r="D1653" s="58"/>
      <c r="E1653" s="58"/>
      <c r="F1653" s="58"/>
      <c r="G1653" s="58"/>
      <c r="H1653" s="58"/>
      <c r="I1653" s="58"/>
      <c r="J1653" s="58"/>
      <c r="K1653" s="58"/>
      <c r="L1653" s="58"/>
      <c r="M1653" s="58"/>
      <c r="N1653" s="58"/>
      <c r="O1653" s="59"/>
    </row>
    <row r="1654" spans="2:15">
      <c r="B1654" s="57"/>
      <c r="C1654" s="58"/>
      <c r="D1654" s="58"/>
      <c r="E1654" s="58"/>
      <c r="F1654" s="58"/>
      <c r="G1654" s="58"/>
      <c r="H1654" s="58"/>
      <c r="I1654" s="58"/>
      <c r="J1654" s="58"/>
      <c r="K1654" s="58"/>
      <c r="L1654" s="58"/>
      <c r="M1654" s="58"/>
      <c r="N1654" s="58"/>
      <c r="O1654" s="59"/>
    </row>
    <row r="1655" spans="2:15">
      <c r="B1655" s="57"/>
      <c r="C1655" s="58"/>
      <c r="D1655" s="58"/>
      <c r="E1655" s="58"/>
      <c r="F1655" s="58"/>
      <c r="G1655" s="58"/>
      <c r="H1655" s="58"/>
      <c r="I1655" s="58"/>
      <c r="J1655" s="58"/>
      <c r="K1655" s="58"/>
      <c r="L1655" s="58"/>
      <c r="M1655" s="58"/>
      <c r="N1655" s="58"/>
      <c r="O1655" s="59"/>
    </row>
    <row r="1656" spans="2:15">
      <c r="B1656" s="57"/>
      <c r="C1656" s="58"/>
      <c r="D1656" s="58"/>
      <c r="E1656" s="58"/>
      <c r="F1656" s="58"/>
      <c r="G1656" s="58"/>
      <c r="H1656" s="58"/>
      <c r="I1656" s="58"/>
      <c r="J1656" s="58"/>
      <c r="K1656" s="58"/>
      <c r="L1656" s="58"/>
      <c r="M1656" s="58"/>
      <c r="N1656" s="58"/>
      <c r="O1656" s="59"/>
    </row>
    <row r="1657" spans="2:15">
      <c r="B1657" s="57"/>
      <c r="C1657" s="58"/>
      <c r="D1657" s="58"/>
      <c r="E1657" s="58"/>
      <c r="F1657" s="58"/>
      <c r="G1657" s="58"/>
      <c r="H1657" s="58"/>
      <c r="I1657" s="58"/>
      <c r="J1657" s="58"/>
      <c r="K1657" s="58"/>
      <c r="L1657" s="58"/>
      <c r="M1657" s="58"/>
      <c r="N1657" s="58"/>
      <c r="O1657" s="59"/>
    </row>
    <row r="1658" spans="2:15">
      <c r="B1658" s="57"/>
      <c r="C1658" s="58"/>
      <c r="D1658" s="58"/>
      <c r="E1658" s="58"/>
      <c r="F1658" s="58"/>
      <c r="G1658" s="58"/>
      <c r="H1658" s="58"/>
      <c r="I1658" s="58"/>
      <c r="J1658" s="58"/>
      <c r="K1658" s="58"/>
      <c r="L1658" s="58"/>
      <c r="M1658" s="58"/>
      <c r="N1658" s="58"/>
      <c r="O1658" s="59"/>
    </row>
    <row r="1659" spans="2:15">
      <c r="B1659" s="57"/>
      <c r="C1659" s="58"/>
      <c r="D1659" s="58"/>
      <c r="E1659" s="58"/>
      <c r="F1659" s="58"/>
      <c r="G1659" s="58"/>
      <c r="H1659" s="58"/>
      <c r="I1659" s="58"/>
      <c r="J1659" s="58"/>
      <c r="K1659" s="58"/>
      <c r="L1659" s="58"/>
      <c r="M1659" s="58"/>
      <c r="N1659" s="58"/>
      <c r="O1659" s="59"/>
    </row>
    <row r="1660" spans="2:15">
      <c r="B1660" s="57"/>
      <c r="C1660" s="58"/>
      <c r="D1660" s="58"/>
      <c r="E1660" s="58"/>
      <c r="F1660" s="58"/>
      <c r="G1660" s="58"/>
      <c r="H1660" s="58"/>
      <c r="I1660" s="58"/>
      <c r="J1660" s="58"/>
      <c r="K1660" s="58"/>
      <c r="L1660" s="58"/>
      <c r="M1660" s="58"/>
      <c r="N1660" s="58"/>
      <c r="O1660" s="59"/>
    </row>
    <row r="1661" spans="2:15">
      <c r="B1661" s="57"/>
      <c r="C1661" s="58"/>
      <c r="D1661" s="58"/>
      <c r="E1661" s="58"/>
      <c r="F1661" s="58"/>
      <c r="G1661" s="58"/>
      <c r="H1661" s="58"/>
      <c r="I1661" s="58"/>
      <c r="J1661" s="58"/>
      <c r="K1661" s="58"/>
      <c r="L1661" s="58"/>
      <c r="M1661" s="58"/>
      <c r="N1661" s="58"/>
      <c r="O1661" s="59"/>
    </row>
    <row r="1662" spans="2:15">
      <c r="B1662" s="57"/>
      <c r="C1662" s="58"/>
      <c r="D1662" s="58"/>
      <c r="E1662" s="58"/>
      <c r="F1662" s="58"/>
      <c r="G1662" s="58"/>
      <c r="H1662" s="58"/>
      <c r="I1662" s="58"/>
      <c r="J1662" s="58"/>
      <c r="K1662" s="58"/>
      <c r="L1662" s="58"/>
      <c r="M1662" s="58"/>
      <c r="N1662" s="58"/>
      <c r="O1662" s="59"/>
    </row>
    <row r="1663" spans="2:15">
      <c r="B1663" s="57"/>
      <c r="C1663" s="58"/>
      <c r="D1663" s="58"/>
      <c r="E1663" s="58"/>
      <c r="F1663" s="58"/>
      <c r="G1663" s="58"/>
      <c r="H1663" s="58"/>
      <c r="I1663" s="58"/>
      <c r="J1663" s="58"/>
      <c r="K1663" s="58"/>
      <c r="L1663" s="58"/>
      <c r="M1663" s="58"/>
      <c r="N1663" s="58"/>
      <c r="O1663" s="59"/>
    </row>
    <row r="1664" spans="2:15">
      <c r="B1664" s="57"/>
      <c r="C1664" s="58"/>
      <c r="D1664" s="58"/>
      <c r="E1664" s="58"/>
      <c r="F1664" s="58"/>
      <c r="G1664" s="58"/>
      <c r="H1664" s="58"/>
      <c r="I1664" s="58"/>
      <c r="J1664" s="58"/>
      <c r="K1664" s="58"/>
      <c r="L1664" s="58"/>
      <c r="M1664" s="58"/>
      <c r="N1664" s="58"/>
      <c r="O1664" s="59"/>
    </row>
    <row r="1665" spans="2:15">
      <c r="B1665" s="57"/>
      <c r="C1665" s="58"/>
      <c r="D1665" s="58"/>
      <c r="E1665" s="58"/>
      <c r="F1665" s="58"/>
      <c r="G1665" s="58"/>
      <c r="H1665" s="58"/>
      <c r="I1665" s="58"/>
      <c r="J1665" s="58"/>
      <c r="K1665" s="58"/>
      <c r="L1665" s="58"/>
      <c r="M1665" s="58"/>
      <c r="N1665" s="58"/>
      <c r="O1665" s="59"/>
    </row>
    <row r="1666" spans="2:15">
      <c r="B1666" s="57"/>
      <c r="C1666" s="58"/>
      <c r="D1666" s="58"/>
      <c r="E1666" s="58"/>
      <c r="F1666" s="58"/>
      <c r="G1666" s="58"/>
      <c r="H1666" s="58"/>
      <c r="I1666" s="58"/>
      <c r="J1666" s="58"/>
      <c r="K1666" s="58"/>
      <c r="L1666" s="58"/>
      <c r="M1666" s="58"/>
      <c r="N1666" s="58"/>
      <c r="O1666" s="59"/>
    </row>
    <row r="1667" spans="2:15">
      <c r="B1667" s="57"/>
      <c r="C1667" s="58"/>
      <c r="D1667" s="58"/>
      <c r="E1667" s="58"/>
      <c r="F1667" s="58"/>
      <c r="G1667" s="58"/>
      <c r="H1667" s="58"/>
      <c r="I1667" s="58"/>
      <c r="J1667" s="58"/>
      <c r="K1667" s="58"/>
      <c r="L1667" s="58"/>
      <c r="M1667" s="58"/>
      <c r="N1667" s="58"/>
      <c r="O1667" s="59"/>
    </row>
    <row r="1668" spans="2:15">
      <c r="B1668" s="57"/>
      <c r="C1668" s="58"/>
      <c r="D1668" s="58"/>
      <c r="E1668" s="58"/>
      <c r="F1668" s="58"/>
      <c r="G1668" s="58"/>
      <c r="H1668" s="58"/>
      <c r="I1668" s="58"/>
      <c r="J1668" s="58"/>
      <c r="K1668" s="58"/>
      <c r="L1668" s="58"/>
      <c r="M1668" s="58"/>
      <c r="N1668" s="58"/>
      <c r="O1668" s="59"/>
    </row>
    <row r="1669" spans="2:15">
      <c r="B1669" s="57"/>
      <c r="C1669" s="58"/>
      <c r="D1669" s="58"/>
      <c r="E1669" s="58"/>
      <c r="F1669" s="58"/>
      <c r="G1669" s="58"/>
      <c r="H1669" s="58"/>
      <c r="I1669" s="58"/>
      <c r="J1669" s="58"/>
      <c r="K1669" s="58"/>
      <c r="L1669" s="58"/>
      <c r="M1669" s="58"/>
      <c r="N1669" s="58"/>
      <c r="O1669" s="59"/>
    </row>
    <row r="1670" spans="2:15">
      <c r="B1670" s="57"/>
      <c r="C1670" s="58"/>
      <c r="D1670" s="58"/>
      <c r="E1670" s="58"/>
      <c r="F1670" s="58"/>
      <c r="G1670" s="58"/>
      <c r="H1670" s="58"/>
      <c r="I1670" s="58"/>
      <c r="J1670" s="58"/>
      <c r="K1670" s="58"/>
      <c r="L1670" s="58"/>
      <c r="M1670" s="58"/>
      <c r="N1670" s="58"/>
      <c r="O1670" s="59"/>
    </row>
    <row r="1671" spans="2:15">
      <c r="B1671" s="57"/>
      <c r="C1671" s="58"/>
      <c r="D1671" s="58"/>
      <c r="E1671" s="58"/>
      <c r="F1671" s="58"/>
      <c r="G1671" s="58"/>
      <c r="H1671" s="58"/>
      <c r="I1671" s="58"/>
      <c r="J1671" s="58"/>
      <c r="K1671" s="58"/>
      <c r="L1671" s="58"/>
      <c r="M1671" s="58"/>
      <c r="N1671" s="58"/>
      <c r="O1671" s="59"/>
    </row>
    <row r="1672" spans="2:15">
      <c r="B1672" s="57"/>
      <c r="C1672" s="58"/>
      <c r="D1672" s="58"/>
      <c r="E1672" s="58"/>
      <c r="F1672" s="58"/>
      <c r="G1672" s="58"/>
      <c r="H1672" s="58"/>
      <c r="I1672" s="58"/>
      <c r="J1672" s="58"/>
      <c r="K1672" s="58"/>
      <c r="L1672" s="58"/>
      <c r="M1672" s="58"/>
      <c r="N1672" s="58"/>
      <c r="O1672" s="59"/>
    </row>
    <row r="1673" spans="2:15">
      <c r="B1673" s="57"/>
      <c r="C1673" s="58"/>
      <c r="D1673" s="58"/>
      <c r="E1673" s="58"/>
      <c r="F1673" s="58"/>
      <c r="G1673" s="58"/>
      <c r="H1673" s="58"/>
      <c r="I1673" s="58"/>
      <c r="J1673" s="58"/>
      <c r="K1673" s="58"/>
      <c r="L1673" s="58"/>
      <c r="M1673" s="58"/>
      <c r="N1673" s="58"/>
      <c r="O1673" s="59"/>
    </row>
    <row r="1674" spans="2:15">
      <c r="B1674" s="57"/>
      <c r="C1674" s="58"/>
      <c r="D1674" s="58"/>
      <c r="E1674" s="58"/>
      <c r="F1674" s="58"/>
      <c r="G1674" s="58"/>
      <c r="H1674" s="58"/>
      <c r="I1674" s="58"/>
      <c r="J1674" s="58"/>
      <c r="K1674" s="58"/>
      <c r="L1674" s="58"/>
      <c r="M1674" s="58"/>
      <c r="N1674" s="58"/>
      <c r="O1674" s="59"/>
    </row>
    <row r="1675" spans="2:15">
      <c r="B1675" s="57"/>
      <c r="C1675" s="58"/>
      <c r="D1675" s="58"/>
      <c r="E1675" s="58"/>
      <c r="F1675" s="58"/>
      <c r="G1675" s="58"/>
      <c r="H1675" s="58"/>
      <c r="I1675" s="58"/>
      <c r="J1675" s="58"/>
      <c r="K1675" s="58"/>
      <c r="L1675" s="58"/>
      <c r="M1675" s="58"/>
      <c r="N1675" s="58"/>
      <c r="O1675" s="59"/>
    </row>
    <row r="1676" spans="2:15">
      <c r="B1676" s="57"/>
      <c r="C1676" s="58"/>
      <c r="D1676" s="58"/>
      <c r="E1676" s="58"/>
      <c r="F1676" s="58"/>
      <c r="G1676" s="58"/>
      <c r="H1676" s="58"/>
      <c r="I1676" s="58"/>
      <c r="J1676" s="58"/>
      <c r="K1676" s="58"/>
      <c r="L1676" s="58"/>
      <c r="M1676" s="58"/>
      <c r="N1676" s="58"/>
      <c r="O1676" s="59"/>
    </row>
    <row r="1677" spans="2:15">
      <c r="B1677" s="57"/>
      <c r="C1677" s="58"/>
      <c r="D1677" s="58"/>
      <c r="E1677" s="58"/>
      <c r="F1677" s="58"/>
      <c r="G1677" s="58"/>
      <c r="H1677" s="58"/>
      <c r="I1677" s="58"/>
      <c r="J1677" s="58"/>
      <c r="K1677" s="58"/>
      <c r="L1677" s="58"/>
      <c r="M1677" s="58"/>
      <c r="N1677" s="58"/>
      <c r="O1677" s="59"/>
    </row>
    <row r="1678" spans="2:15">
      <c r="B1678" s="57"/>
      <c r="C1678" s="58"/>
      <c r="D1678" s="58"/>
      <c r="E1678" s="58"/>
      <c r="F1678" s="58"/>
      <c r="G1678" s="58"/>
      <c r="H1678" s="58"/>
      <c r="I1678" s="58"/>
      <c r="J1678" s="58"/>
      <c r="K1678" s="58"/>
      <c r="L1678" s="58"/>
      <c r="M1678" s="58"/>
      <c r="N1678" s="58"/>
      <c r="O1678" s="59"/>
    </row>
    <row r="1679" spans="2:15">
      <c r="B1679" s="57"/>
      <c r="C1679" s="58"/>
      <c r="D1679" s="58"/>
      <c r="E1679" s="58"/>
      <c r="F1679" s="58"/>
      <c r="G1679" s="58"/>
      <c r="H1679" s="58"/>
      <c r="I1679" s="58"/>
      <c r="J1679" s="58"/>
      <c r="K1679" s="58"/>
      <c r="L1679" s="58"/>
      <c r="M1679" s="58"/>
      <c r="N1679" s="58"/>
      <c r="O1679" s="59"/>
    </row>
    <row r="1680" spans="2:15">
      <c r="B1680" s="57"/>
      <c r="C1680" s="58"/>
      <c r="D1680" s="58"/>
      <c r="E1680" s="58"/>
      <c r="F1680" s="58"/>
      <c r="G1680" s="58"/>
      <c r="H1680" s="58"/>
      <c r="I1680" s="58"/>
      <c r="J1680" s="58"/>
      <c r="K1680" s="58"/>
      <c r="L1680" s="58"/>
      <c r="M1680" s="58"/>
      <c r="N1680" s="58"/>
      <c r="O1680" s="59"/>
    </row>
    <row r="1681" spans="2:15">
      <c r="B1681" s="57"/>
      <c r="C1681" s="58"/>
      <c r="D1681" s="58"/>
      <c r="E1681" s="58"/>
      <c r="F1681" s="58"/>
      <c r="G1681" s="58"/>
      <c r="H1681" s="58"/>
      <c r="I1681" s="58"/>
      <c r="J1681" s="58"/>
      <c r="K1681" s="58"/>
      <c r="L1681" s="58"/>
      <c r="M1681" s="58"/>
      <c r="N1681" s="58"/>
      <c r="O1681" s="59"/>
    </row>
    <row r="1682" spans="2:15">
      <c r="B1682" s="57"/>
      <c r="C1682" s="58"/>
      <c r="D1682" s="58"/>
      <c r="E1682" s="58"/>
      <c r="F1682" s="58"/>
      <c r="G1682" s="58"/>
      <c r="H1682" s="58"/>
      <c r="I1682" s="58"/>
      <c r="J1682" s="58"/>
      <c r="K1682" s="58"/>
      <c r="L1682" s="58"/>
      <c r="M1682" s="58"/>
      <c r="N1682" s="58"/>
      <c r="O1682" s="59"/>
    </row>
    <row r="1683" spans="2:15">
      <c r="B1683" s="57"/>
      <c r="C1683" s="58"/>
      <c r="D1683" s="58"/>
      <c r="E1683" s="58"/>
      <c r="F1683" s="58"/>
      <c r="G1683" s="58"/>
      <c r="H1683" s="58"/>
      <c r="I1683" s="58"/>
      <c r="J1683" s="58"/>
      <c r="K1683" s="58"/>
      <c r="L1683" s="58"/>
      <c r="M1683" s="58"/>
      <c r="N1683" s="58"/>
      <c r="O1683" s="59"/>
    </row>
    <row r="1684" spans="2:15">
      <c r="B1684" s="57"/>
      <c r="C1684" s="58"/>
      <c r="D1684" s="58"/>
      <c r="E1684" s="58"/>
      <c r="F1684" s="58"/>
      <c r="G1684" s="58"/>
      <c r="H1684" s="58"/>
      <c r="I1684" s="58"/>
      <c r="J1684" s="58"/>
      <c r="K1684" s="58"/>
      <c r="L1684" s="58"/>
      <c r="M1684" s="58"/>
      <c r="N1684" s="58"/>
      <c r="O1684" s="59"/>
    </row>
    <row r="1685" spans="2:15">
      <c r="B1685" s="57"/>
      <c r="C1685" s="58"/>
      <c r="D1685" s="58"/>
      <c r="E1685" s="58"/>
      <c r="F1685" s="58"/>
      <c r="G1685" s="58"/>
      <c r="H1685" s="58"/>
      <c r="I1685" s="58"/>
      <c r="J1685" s="58"/>
      <c r="K1685" s="58"/>
      <c r="L1685" s="58"/>
      <c r="M1685" s="58"/>
      <c r="N1685" s="58"/>
      <c r="O1685" s="59"/>
    </row>
    <row r="1686" spans="2:15">
      <c r="B1686" s="57"/>
      <c r="C1686" s="58"/>
      <c r="D1686" s="58"/>
      <c r="E1686" s="58"/>
      <c r="F1686" s="58"/>
      <c r="G1686" s="58"/>
      <c r="H1686" s="58"/>
      <c r="I1686" s="58"/>
      <c r="J1686" s="58"/>
      <c r="K1686" s="58"/>
      <c r="L1686" s="58"/>
      <c r="M1686" s="58"/>
      <c r="N1686" s="58"/>
      <c r="O1686" s="59"/>
    </row>
    <row r="1687" spans="2:15">
      <c r="B1687" s="57"/>
      <c r="C1687" s="58"/>
      <c r="D1687" s="58"/>
      <c r="E1687" s="58"/>
      <c r="F1687" s="58"/>
      <c r="G1687" s="58"/>
      <c r="H1687" s="58"/>
      <c r="I1687" s="58"/>
      <c r="J1687" s="58"/>
      <c r="K1687" s="58"/>
      <c r="L1687" s="58"/>
      <c r="M1687" s="58"/>
      <c r="N1687" s="58"/>
      <c r="O1687" s="59"/>
    </row>
    <row r="1688" spans="2:15">
      <c r="B1688" s="57"/>
      <c r="C1688" s="58"/>
      <c r="D1688" s="58"/>
      <c r="E1688" s="58"/>
      <c r="F1688" s="58"/>
      <c r="G1688" s="58"/>
      <c r="H1688" s="58"/>
      <c r="I1688" s="58"/>
      <c r="J1688" s="58"/>
      <c r="K1688" s="58"/>
      <c r="L1688" s="58"/>
      <c r="M1688" s="58"/>
      <c r="N1688" s="58"/>
      <c r="O1688" s="59"/>
    </row>
    <row r="1689" spans="2:15">
      <c r="B1689" s="57"/>
      <c r="C1689" s="58"/>
      <c r="D1689" s="58"/>
      <c r="E1689" s="58"/>
      <c r="F1689" s="58"/>
      <c r="G1689" s="58"/>
      <c r="H1689" s="58"/>
      <c r="I1689" s="58"/>
      <c r="J1689" s="58"/>
      <c r="K1689" s="58"/>
      <c r="L1689" s="58"/>
      <c r="M1689" s="58"/>
      <c r="N1689" s="58"/>
      <c r="O1689" s="59"/>
    </row>
    <row r="1690" spans="2:15">
      <c r="B1690" s="57"/>
      <c r="C1690" s="58"/>
      <c r="D1690" s="58"/>
      <c r="E1690" s="58"/>
      <c r="F1690" s="58"/>
      <c r="G1690" s="58"/>
      <c r="H1690" s="58"/>
      <c r="I1690" s="58"/>
      <c r="J1690" s="58"/>
      <c r="K1690" s="58"/>
      <c r="L1690" s="58"/>
      <c r="M1690" s="58"/>
      <c r="N1690" s="58"/>
      <c r="O1690" s="59"/>
    </row>
    <row r="1691" spans="2:15">
      <c r="B1691" s="57"/>
      <c r="C1691" s="58"/>
      <c r="D1691" s="58"/>
      <c r="E1691" s="58"/>
      <c r="F1691" s="58"/>
      <c r="G1691" s="58"/>
      <c r="H1691" s="58"/>
      <c r="I1691" s="58"/>
      <c r="J1691" s="58"/>
      <c r="K1691" s="58"/>
      <c r="L1691" s="58"/>
      <c r="M1691" s="58"/>
      <c r="N1691" s="58"/>
      <c r="O1691" s="59"/>
    </row>
    <row r="1692" spans="2:15">
      <c r="B1692" s="57"/>
      <c r="C1692" s="58"/>
      <c r="D1692" s="58"/>
      <c r="E1692" s="58"/>
      <c r="F1692" s="58"/>
      <c r="G1692" s="58"/>
      <c r="H1692" s="58"/>
      <c r="I1692" s="58"/>
      <c r="J1692" s="58"/>
      <c r="K1692" s="58"/>
      <c r="L1692" s="58"/>
      <c r="M1692" s="58"/>
      <c r="N1692" s="58"/>
      <c r="O1692" s="59"/>
    </row>
    <row r="1693" spans="2:15">
      <c r="B1693" s="57"/>
      <c r="C1693" s="58"/>
      <c r="D1693" s="58"/>
      <c r="E1693" s="58"/>
      <c r="F1693" s="58"/>
      <c r="G1693" s="58"/>
      <c r="H1693" s="58"/>
      <c r="I1693" s="58"/>
      <c r="J1693" s="58"/>
      <c r="K1693" s="58"/>
      <c r="L1693" s="58"/>
      <c r="M1693" s="58"/>
      <c r="N1693" s="58"/>
      <c r="O1693" s="59"/>
    </row>
    <row r="1694" spans="2:15">
      <c r="B1694" s="57"/>
      <c r="C1694" s="58"/>
      <c r="D1694" s="58"/>
      <c r="E1694" s="58"/>
      <c r="F1694" s="58"/>
      <c r="G1694" s="58"/>
      <c r="H1694" s="58"/>
      <c r="I1694" s="58"/>
      <c r="J1694" s="58"/>
      <c r="K1694" s="58"/>
      <c r="L1694" s="58"/>
      <c r="M1694" s="58"/>
      <c r="N1694" s="58"/>
      <c r="O1694" s="59"/>
    </row>
    <row r="1695" spans="2:15">
      <c r="B1695" s="57"/>
      <c r="C1695" s="58"/>
      <c r="D1695" s="58"/>
      <c r="E1695" s="58"/>
      <c r="F1695" s="58"/>
      <c r="G1695" s="58"/>
      <c r="H1695" s="58"/>
      <c r="I1695" s="58"/>
      <c r="J1695" s="58"/>
      <c r="K1695" s="58"/>
      <c r="L1695" s="58"/>
      <c r="M1695" s="58"/>
      <c r="N1695" s="58"/>
      <c r="O1695" s="59"/>
    </row>
    <row r="1696" spans="2:15">
      <c r="B1696" s="57"/>
      <c r="C1696" s="58"/>
      <c r="D1696" s="58"/>
      <c r="E1696" s="58"/>
      <c r="F1696" s="58"/>
      <c r="G1696" s="58"/>
      <c r="H1696" s="58"/>
      <c r="I1696" s="58"/>
      <c r="J1696" s="58"/>
      <c r="K1696" s="58"/>
      <c r="L1696" s="58"/>
      <c r="M1696" s="58"/>
      <c r="N1696" s="58"/>
      <c r="O1696" s="59"/>
    </row>
    <row r="1697" spans="2:15">
      <c r="B1697" s="57"/>
      <c r="C1697" s="58"/>
      <c r="D1697" s="58"/>
      <c r="E1697" s="58"/>
      <c r="F1697" s="58"/>
      <c r="G1697" s="58"/>
      <c r="H1697" s="58"/>
      <c r="I1697" s="58"/>
      <c r="J1697" s="58"/>
      <c r="K1697" s="58"/>
      <c r="L1697" s="58"/>
      <c r="M1697" s="58"/>
      <c r="N1697" s="58"/>
      <c r="O1697" s="59"/>
    </row>
    <row r="1698" spans="2:15">
      <c r="B1698" s="57"/>
      <c r="C1698" s="58"/>
      <c r="D1698" s="58"/>
      <c r="E1698" s="58"/>
      <c r="F1698" s="58"/>
      <c r="G1698" s="58"/>
      <c r="H1698" s="58"/>
      <c r="I1698" s="58"/>
      <c r="J1698" s="58"/>
      <c r="K1698" s="58"/>
      <c r="L1698" s="58"/>
      <c r="M1698" s="58"/>
      <c r="N1698" s="58"/>
      <c r="O1698" s="59"/>
    </row>
    <row r="1699" spans="2:15">
      <c r="B1699" s="57"/>
      <c r="C1699" s="58"/>
      <c r="D1699" s="58"/>
      <c r="E1699" s="58"/>
      <c r="F1699" s="58"/>
      <c r="G1699" s="58"/>
      <c r="H1699" s="58"/>
      <c r="I1699" s="58"/>
      <c r="J1699" s="58"/>
      <c r="K1699" s="58"/>
      <c r="L1699" s="58"/>
      <c r="M1699" s="58"/>
      <c r="N1699" s="58"/>
      <c r="O1699" s="59"/>
    </row>
    <row r="1700" spans="2:15">
      <c r="B1700" s="57"/>
      <c r="C1700" s="58"/>
      <c r="D1700" s="58"/>
      <c r="E1700" s="58"/>
      <c r="F1700" s="58"/>
      <c r="G1700" s="58"/>
      <c r="H1700" s="58"/>
      <c r="I1700" s="58"/>
      <c r="J1700" s="58"/>
      <c r="K1700" s="58"/>
      <c r="L1700" s="58"/>
      <c r="M1700" s="58"/>
      <c r="N1700" s="58"/>
      <c r="O1700" s="59"/>
    </row>
    <row r="1701" spans="2:15">
      <c r="B1701" s="57"/>
      <c r="C1701" s="58"/>
      <c r="D1701" s="58"/>
      <c r="E1701" s="58"/>
      <c r="F1701" s="58"/>
      <c r="G1701" s="58"/>
      <c r="H1701" s="58"/>
      <c r="I1701" s="58"/>
      <c r="J1701" s="58"/>
      <c r="K1701" s="58"/>
      <c r="L1701" s="58"/>
      <c r="M1701" s="58"/>
      <c r="N1701" s="58"/>
      <c r="O1701" s="59"/>
    </row>
    <row r="1702" spans="2:15">
      <c r="B1702" s="57"/>
      <c r="C1702" s="58"/>
      <c r="D1702" s="58"/>
      <c r="E1702" s="58"/>
      <c r="F1702" s="58"/>
      <c r="G1702" s="58"/>
      <c r="H1702" s="58"/>
      <c r="I1702" s="58"/>
      <c r="J1702" s="58"/>
      <c r="K1702" s="58"/>
      <c r="L1702" s="58"/>
      <c r="M1702" s="58"/>
      <c r="N1702" s="58"/>
      <c r="O1702" s="59"/>
    </row>
    <row r="1703" spans="2:15">
      <c r="B1703" s="57"/>
      <c r="C1703" s="58"/>
      <c r="D1703" s="58"/>
      <c r="E1703" s="58"/>
      <c r="F1703" s="58"/>
      <c r="G1703" s="58"/>
      <c r="H1703" s="58"/>
      <c r="I1703" s="58"/>
      <c r="J1703" s="58"/>
      <c r="K1703" s="58"/>
      <c r="L1703" s="58"/>
      <c r="M1703" s="58"/>
      <c r="N1703" s="58"/>
      <c r="O1703" s="59"/>
    </row>
    <row r="1704" spans="2:15">
      <c r="B1704" s="57"/>
      <c r="C1704" s="58"/>
      <c r="D1704" s="58"/>
      <c r="E1704" s="58"/>
      <c r="F1704" s="58"/>
      <c r="G1704" s="58"/>
      <c r="H1704" s="58"/>
      <c r="I1704" s="58"/>
      <c r="J1704" s="58"/>
      <c r="K1704" s="58"/>
      <c r="L1704" s="58"/>
      <c r="M1704" s="58"/>
      <c r="N1704" s="58"/>
      <c r="O1704" s="59"/>
    </row>
    <row r="1705" spans="2:15">
      <c r="B1705" s="57"/>
      <c r="C1705" s="58"/>
      <c r="D1705" s="58"/>
      <c r="E1705" s="58"/>
      <c r="F1705" s="58"/>
      <c r="G1705" s="58"/>
      <c r="H1705" s="58"/>
      <c r="I1705" s="58"/>
      <c r="J1705" s="58"/>
      <c r="K1705" s="58"/>
      <c r="L1705" s="58"/>
      <c r="M1705" s="58"/>
      <c r="N1705" s="58"/>
      <c r="O1705" s="59"/>
    </row>
    <row r="1706" spans="2:15">
      <c r="B1706" s="57"/>
      <c r="C1706" s="58"/>
      <c r="D1706" s="58"/>
      <c r="E1706" s="58"/>
      <c r="F1706" s="58"/>
      <c r="G1706" s="58"/>
      <c r="H1706" s="58"/>
      <c r="I1706" s="58"/>
      <c r="J1706" s="58"/>
      <c r="K1706" s="58"/>
      <c r="L1706" s="58"/>
      <c r="M1706" s="58"/>
      <c r="N1706" s="58"/>
      <c r="O1706" s="59"/>
    </row>
    <row r="1707" spans="2:15">
      <c r="B1707" s="57"/>
      <c r="C1707" s="58"/>
      <c r="D1707" s="58"/>
      <c r="E1707" s="58"/>
      <c r="F1707" s="58"/>
      <c r="G1707" s="58"/>
      <c r="H1707" s="58"/>
      <c r="I1707" s="58"/>
      <c r="J1707" s="58"/>
      <c r="K1707" s="58"/>
      <c r="L1707" s="58"/>
      <c r="M1707" s="58"/>
      <c r="N1707" s="58"/>
      <c r="O1707" s="59"/>
    </row>
    <row r="1708" spans="2:15">
      <c r="B1708" s="57"/>
      <c r="C1708" s="58"/>
      <c r="D1708" s="58"/>
      <c r="E1708" s="58"/>
      <c r="F1708" s="58"/>
      <c r="G1708" s="58"/>
      <c r="H1708" s="58"/>
      <c r="I1708" s="58"/>
      <c r="J1708" s="58"/>
      <c r="K1708" s="58"/>
      <c r="L1708" s="58"/>
      <c r="M1708" s="58"/>
      <c r="N1708" s="58"/>
      <c r="O1708" s="59"/>
    </row>
    <row r="1709" spans="2:15">
      <c r="B1709" s="57"/>
      <c r="C1709" s="58"/>
      <c r="D1709" s="58"/>
      <c r="E1709" s="58"/>
      <c r="F1709" s="58"/>
      <c r="G1709" s="58"/>
      <c r="H1709" s="58"/>
      <c r="I1709" s="58"/>
      <c r="J1709" s="58"/>
      <c r="K1709" s="58"/>
      <c r="L1709" s="58"/>
      <c r="M1709" s="58"/>
      <c r="N1709" s="58"/>
      <c r="O1709" s="59"/>
    </row>
    <row r="1710" spans="2:15">
      <c r="B1710" s="57"/>
      <c r="C1710" s="58"/>
      <c r="D1710" s="58"/>
      <c r="E1710" s="58"/>
      <c r="F1710" s="58"/>
      <c r="G1710" s="58"/>
      <c r="H1710" s="58"/>
      <c r="I1710" s="58"/>
      <c r="J1710" s="58"/>
      <c r="K1710" s="58"/>
      <c r="L1710" s="58"/>
      <c r="M1710" s="58"/>
      <c r="N1710" s="58"/>
      <c r="O1710" s="59"/>
    </row>
    <row r="1711" spans="2:15">
      <c r="B1711" s="57"/>
      <c r="C1711" s="58"/>
      <c r="D1711" s="58"/>
      <c r="E1711" s="58"/>
      <c r="F1711" s="58"/>
      <c r="G1711" s="58"/>
      <c r="H1711" s="58"/>
      <c r="I1711" s="58"/>
      <c r="J1711" s="58"/>
      <c r="K1711" s="58"/>
      <c r="L1711" s="58"/>
      <c r="M1711" s="58"/>
      <c r="N1711" s="58"/>
      <c r="O1711" s="59"/>
    </row>
    <row r="1712" spans="2:15">
      <c r="B1712" s="57"/>
      <c r="C1712" s="58"/>
      <c r="D1712" s="58"/>
      <c r="E1712" s="58"/>
      <c r="F1712" s="58"/>
      <c r="G1712" s="58"/>
      <c r="H1712" s="58"/>
      <c r="I1712" s="58"/>
      <c r="J1712" s="58"/>
      <c r="K1712" s="58"/>
      <c r="L1712" s="58"/>
      <c r="M1712" s="58"/>
      <c r="N1712" s="58"/>
      <c r="O1712" s="59"/>
    </row>
    <row r="1713" spans="2:15">
      <c r="B1713" s="57"/>
      <c r="C1713" s="58"/>
      <c r="D1713" s="58"/>
      <c r="E1713" s="58"/>
      <c r="F1713" s="58"/>
      <c r="G1713" s="58"/>
      <c r="H1713" s="58"/>
      <c r="I1713" s="58"/>
      <c r="J1713" s="58"/>
      <c r="K1713" s="58"/>
      <c r="L1713" s="58"/>
      <c r="M1713" s="58"/>
      <c r="N1713" s="58"/>
      <c r="O1713" s="59"/>
    </row>
    <row r="1714" spans="2:15">
      <c r="B1714" s="57"/>
      <c r="C1714" s="58"/>
      <c r="D1714" s="58"/>
      <c r="E1714" s="58"/>
      <c r="F1714" s="58"/>
      <c r="G1714" s="58"/>
      <c r="H1714" s="58"/>
      <c r="I1714" s="58"/>
      <c r="J1714" s="58"/>
      <c r="K1714" s="58"/>
      <c r="L1714" s="58"/>
      <c r="M1714" s="58"/>
      <c r="N1714" s="58"/>
      <c r="O1714" s="59"/>
    </row>
    <row r="1715" spans="2:15">
      <c r="B1715" s="57"/>
      <c r="C1715" s="58"/>
      <c r="D1715" s="58"/>
      <c r="E1715" s="58"/>
      <c r="F1715" s="58"/>
      <c r="G1715" s="58"/>
      <c r="H1715" s="58"/>
      <c r="I1715" s="58"/>
      <c r="J1715" s="58"/>
      <c r="K1715" s="58"/>
      <c r="L1715" s="58"/>
      <c r="M1715" s="58"/>
      <c r="N1715" s="58"/>
      <c r="O1715" s="59"/>
    </row>
    <row r="1716" spans="2:15">
      <c r="B1716" s="57"/>
      <c r="C1716" s="58"/>
      <c r="D1716" s="58"/>
      <c r="E1716" s="58"/>
      <c r="F1716" s="58"/>
      <c r="G1716" s="58"/>
      <c r="H1716" s="58"/>
      <c r="I1716" s="58"/>
      <c r="J1716" s="58"/>
      <c r="K1716" s="58"/>
      <c r="L1716" s="58"/>
      <c r="M1716" s="58"/>
      <c r="N1716" s="58"/>
      <c r="O1716" s="59"/>
    </row>
    <row r="1717" spans="2:15">
      <c r="B1717" s="57"/>
      <c r="C1717" s="58"/>
      <c r="D1717" s="58"/>
      <c r="E1717" s="58"/>
      <c r="F1717" s="58"/>
      <c r="G1717" s="58"/>
      <c r="H1717" s="58"/>
      <c r="I1717" s="58"/>
      <c r="J1717" s="58"/>
      <c r="K1717" s="58"/>
      <c r="L1717" s="58"/>
      <c r="M1717" s="58"/>
      <c r="N1717" s="58"/>
      <c r="O1717" s="59"/>
    </row>
    <row r="1718" spans="2:15">
      <c r="B1718" s="57"/>
      <c r="C1718" s="58"/>
      <c r="D1718" s="58"/>
      <c r="E1718" s="58"/>
      <c r="F1718" s="58"/>
      <c r="G1718" s="58"/>
      <c r="H1718" s="58"/>
      <c r="I1718" s="58"/>
      <c r="J1718" s="58"/>
      <c r="K1718" s="58"/>
      <c r="L1718" s="58"/>
      <c r="M1718" s="58"/>
      <c r="N1718" s="58"/>
      <c r="O1718" s="59"/>
    </row>
    <row r="1719" spans="2:15">
      <c r="B1719" s="57"/>
      <c r="C1719" s="58"/>
      <c r="D1719" s="58"/>
      <c r="E1719" s="58"/>
      <c r="F1719" s="58"/>
      <c r="G1719" s="58"/>
      <c r="H1719" s="58"/>
      <c r="I1719" s="58"/>
      <c r="J1719" s="58"/>
      <c r="K1719" s="58"/>
      <c r="L1719" s="58"/>
      <c r="M1719" s="58"/>
      <c r="N1719" s="58"/>
      <c r="O1719" s="59"/>
    </row>
    <row r="1720" spans="2:15">
      <c r="B1720" s="57"/>
      <c r="C1720" s="58"/>
      <c r="D1720" s="58"/>
      <c r="E1720" s="58"/>
      <c r="F1720" s="58"/>
      <c r="G1720" s="58"/>
      <c r="H1720" s="58"/>
      <c r="I1720" s="58"/>
      <c r="J1720" s="58"/>
      <c r="K1720" s="58"/>
      <c r="L1720" s="58"/>
      <c r="M1720" s="58"/>
      <c r="N1720" s="58"/>
      <c r="O1720" s="59"/>
    </row>
    <row r="1721" spans="2:15">
      <c r="B1721" s="57"/>
      <c r="C1721" s="58"/>
      <c r="D1721" s="58"/>
      <c r="E1721" s="58"/>
      <c r="F1721" s="58"/>
      <c r="G1721" s="58"/>
      <c r="H1721" s="58"/>
      <c r="I1721" s="58"/>
      <c r="J1721" s="58"/>
      <c r="K1721" s="58"/>
      <c r="L1721" s="58"/>
      <c r="M1721" s="58"/>
      <c r="N1721" s="58"/>
      <c r="O1721" s="59"/>
    </row>
    <row r="1722" spans="2:15">
      <c r="B1722" s="57"/>
      <c r="C1722" s="58"/>
      <c r="D1722" s="58"/>
      <c r="E1722" s="58"/>
      <c r="F1722" s="58"/>
      <c r="G1722" s="58"/>
      <c r="H1722" s="58"/>
      <c r="I1722" s="58"/>
      <c r="J1722" s="58"/>
      <c r="K1722" s="58"/>
      <c r="L1722" s="58"/>
      <c r="M1722" s="58"/>
      <c r="N1722" s="58"/>
      <c r="O1722" s="59"/>
    </row>
    <row r="1723" spans="2:15">
      <c r="B1723" s="57"/>
      <c r="C1723" s="58"/>
      <c r="D1723" s="58"/>
      <c r="E1723" s="58"/>
      <c r="F1723" s="58"/>
      <c r="G1723" s="58"/>
      <c r="H1723" s="58"/>
      <c r="I1723" s="58"/>
      <c r="J1723" s="58"/>
      <c r="K1723" s="58"/>
      <c r="L1723" s="58"/>
      <c r="M1723" s="58"/>
      <c r="N1723" s="58"/>
      <c r="O1723" s="59"/>
    </row>
    <row r="1724" spans="2:15">
      <c r="B1724" s="57"/>
      <c r="C1724" s="58"/>
      <c r="D1724" s="58"/>
      <c r="E1724" s="58"/>
      <c r="F1724" s="58"/>
      <c r="G1724" s="58"/>
      <c r="H1724" s="58"/>
      <c r="I1724" s="58"/>
      <c r="J1724" s="58"/>
      <c r="K1724" s="58"/>
      <c r="L1724" s="58"/>
      <c r="M1724" s="58"/>
      <c r="N1724" s="58"/>
      <c r="O1724" s="59"/>
    </row>
    <row r="1725" spans="2:15">
      <c r="B1725" s="57"/>
      <c r="C1725" s="58"/>
      <c r="D1725" s="58"/>
      <c r="E1725" s="58"/>
      <c r="F1725" s="58"/>
      <c r="G1725" s="58"/>
      <c r="H1725" s="58"/>
      <c r="I1725" s="58"/>
      <c r="J1725" s="58"/>
      <c r="K1725" s="58"/>
      <c r="L1725" s="58"/>
      <c r="M1725" s="58"/>
      <c r="N1725" s="58"/>
      <c r="O1725" s="59"/>
    </row>
    <row r="1726" spans="2:15">
      <c r="B1726" s="57"/>
      <c r="C1726" s="58"/>
      <c r="D1726" s="58"/>
      <c r="E1726" s="58"/>
      <c r="F1726" s="58"/>
      <c r="G1726" s="58"/>
      <c r="H1726" s="58"/>
      <c r="I1726" s="58"/>
      <c r="J1726" s="58"/>
      <c r="K1726" s="58"/>
      <c r="L1726" s="58"/>
      <c r="M1726" s="58"/>
      <c r="N1726" s="58"/>
      <c r="O1726" s="59"/>
    </row>
    <row r="1727" spans="2:15">
      <c r="B1727" s="57"/>
      <c r="C1727" s="58"/>
      <c r="D1727" s="58"/>
      <c r="E1727" s="58"/>
      <c r="F1727" s="58"/>
      <c r="G1727" s="58"/>
      <c r="H1727" s="58"/>
      <c r="I1727" s="58"/>
      <c r="J1727" s="58"/>
      <c r="K1727" s="58"/>
      <c r="L1727" s="58"/>
      <c r="M1727" s="58"/>
      <c r="N1727" s="58"/>
      <c r="O1727" s="59"/>
    </row>
    <row r="1728" spans="2:15">
      <c r="B1728" s="57"/>
      <c r="C1728" s="58"/>
      <c r="D1728" s="58"/>
      <c r="E1728" s="58"/>
      <c r="F1728" s="58"/>
      <c r="G1728" s="58"/>
      <c r="H1728" s="58"/>
      <c r="I1728" s="58"/>
      <c r="J1728" s="58"/>
      <c r="K1728" s="58"/>
      <c r="L1728" s="58"/>
      <c r="M1728" s="58"/>
      <c r="N1728" s="58"/>
      <c r="O1728" s="59"/>
    </row>
    <row r="1729" spans="2:15">
      <c r="B1729" s="57"/>
      <c r="C1729" s="58"/>
      <c r="D1729" s="58"/>
      <c r="E1729" s="58"/>
      <c r="F1729" s="58"/>
      <c r="G1729" s="58"/>
      <c r="H1729" s="58"/>
      <c r="I1729" s="58"/>
      <c r="J1729" s="58"/>
      <c r="K1729" s="58"/>
      <c r="L1729" s="58"/>
      <c r="M1729" s="58"/>
      <c r="N1729" s="58"/>
      <c r="O1729" s="59"/>
    </row>
    <row r="1730" spans="2:15">
      <c r="B1730" s="57"/>
      <c r="C1730" s="58"/>
      <c r="D1730" s="58"/>
      <c r="E1730" s="58"/>
      <c r="F1730" s="58"/>
      <c r="G1730" s="58"/>
      <c r="H1730" s="58"/>
      <c r="I1730" s="58"/>
      <c r="J1730" s="58"/>
      <c r="K1730" s="58"/>
      <c r="L1730" s="58"/>
      <c r="M1730" s="58"/>
      <c r="N1730" s="58"/>
      <c r="O1730" s="59"/>
    </row>
    <row r="1731" spans="2:15">
      <c r="B1731" s="57"/>
      <c r="C1731" s="58"/>
      <c r="D1731" s="58"/>
      <c r="E1731" s="58"/>
      <c r="F1731" s="58"/>
      <c r="G1731" s="58"/>
      <c r="H1731" s="58"/>
      <c r="I1731" s="58"/>
      <c r="J1731" s="58"/>
      <c r="K1731" s="58"/>
      <c r="L1731" s="58"/>
      <c r="M1731" s="58"/>
      <c r="N1731" s="58"/>
      <c r="O1731" s="59"/>
    </row>
    <row r="1732" spans="2:15">
      <c r="B1732" s="57"/>
      <c r="C1732" s="58"/>
      <c r="D1732" s="58"/>
      <c r="E1732" s="58"/>
      <c r="F1732" s="58"/>
      <c r="G1732" s="58"/>
      <c r="H1732" s="58"/>
      <c r="I1732" s="58"/>
      <c r="J1732" s="58"/>
      <c r="K1732" s="58"/>
      <c r="L1732" s="58"/>
      <c r="M1732" s="58"/>
      <c r="N1732" s="58"/>
      <c r="O1732" s="59"/>
    </row>
    <row r="1733" spans="2:15">
      <c r="B1733" s="57"/>
      <c r="C1733" s="58"/>
      <c r="D1733" s="58"/>
      <c r="E1733" s="58"/>
      <c r="F1733" s="58"/>
      <c r="G1733" s="58"/>
      <c r="H1733" s="58"/>
      <c r="I1733" s="58"/>
      <c r="J1733" s="58"/>
      <c r="K1733" s="58"/>
      <c r="L1733" s="58"/>
      <c r="M1733" s="58"/>
      <c r="N1733" s="58"/>
      <c r="O1733" s="59"/>
    </row>
    <row r="1734" spans="2:15">
      <c r="B1734" s="57"/>
      <c r="C1734" s="58"/>
      <c r="D1734" s="58"/>
      <c r="E1734" s="58"/>
      <c r="F1734" s="58"/>
      <c r="G1734" s="58"/>
      <c r="H1734" s="58"/>
      <c r="I1734" s="58"/>
      <c r="J1734" s="58"/>
      <c r="K1734" s="58"/>
      <c r="L1734" s="58"/>
      <c r="M1734" s="58"/>
      <c r="N1734" s="58"/>
      <c r="O1734" s="59"/>
    </row>
    <row r="1735" spans="2:15">
      <c r="B1735" s="57"/>
      <c r="C1735" s="58"/>
      <c r="D1735" s="58"/>
      <c r="E1735" s="58"/>
      <c r="F1735" s="58"/>
      <c r="G1735" s="58"/>
      <c r="H1735" s="58"/>
      <c r="I1735" s="58"/>
      <c r="J1735" s="58"/>
      <c r="K1735" s="58"/>
      <c r="L1735" s="58"/>
      <c r="M1735" s="58"/>
      <c r="N1735" s="58"/>
      <c r="O1735" s="59"/>
    </row>
    <row r="1736" spans="2:15">
      <c r="B1736" s="57"/>
      <c r="C1736" s="58"/>
      <c r="D1736" s="58"/>
      <c r="E1736" s="58"/>
      <c r="F1736" s="58"/>
      <c r="G1736" s="58"/>
      <c r="H1736" s="58"/>
      <c r="I1736" s="58"/>
      <c r="J1736" s="58"/>
      <c r="K1736" s="58"/>
      <c r="L1736" s="58"/>
      <c r="M1736" s="58"/>
      <c r="N1736" s="58"/>
      <c r="O1736" s="59"/>
    </row>
    <row r="1737" spans="2:15">
      <c r="B1737" s="57"/>
      <c r="C1737" s="58"/>
      <c r="D1737" s="58"/>
      <c r="E1737" s="58"/>
      <c r="F1737" s="58"/>
      <c r="G1737" s="58"/>
      <c r="H1737" s="58"/>
      <c r="I1737" s="58"/>
      <c r="J1737" s="58"/>
      <c r="K1737" s="58"/>
      <c r="L1737" s="58"/>
      <c r="M1737" s="58"/>
      <c r="N1737" s="58"/>
      <c r="O1737" s="59"/>
    </row>
    <row r="1738" spans="2:15">
      <c r="B1738" s="57"/>
      <c r="C1738" s="58"/>
      <c r="D1738" s="58"/>
      <c r="E1738" s="58"/>
      <c r="F1738" s="58"/>
      <c r="G1738" s="58"/>
      <c r="H1738" s="58"/>
      <c r="I1738" s="58"/>
      <c r="J1738" s="58"/>
      <c r="K1738" s="58"/>
      <c r="L1738" s="58"/>
      <c r="M1738" s="58"/>
      <c r="N1738" s="58"/>
      <c r="O1738" s="59"/>
    </row>
    <row r="1739" spans="2:15">
      <c r="B1739" s="57"/>
      <c r="C1739" s="58"/>
      <c r="D1739" s="58"/>
      <c r="E1739" s="58"/>
      <c r="F1739" s="58"/>
      <c r="G1739" s="58"/>
      <c r="H1739" s="58"/>
      <c r="I1739" s="58"/>
      <c r="J1739" s="58"/>
      <c r="K1739" s="58"/>
      <c r="L1739" s="58"/>
      <c r="M1739" s="58"/>
      <c r="N1739" s="58"/>
      <c r="O1739" s="59"/>
    </row>
    <row r="1740" spans="2:15">
      <c r="B1740" s="57"/>
      <c r="C1740" s="58"/>
      <c r="D1740" s="58"/>
      <c r="E1740" s="58"/>
      <c r="F1740" s="58"/>
      <c r="G1740" s="58"/>
      <c r="H1740" s="58"/>
      <c r="I1740" s="58"/>
      <c r="J1740" s="58"/>
      <c r="K1740" s="58"/>
      <c r="L1740" s="58"/>
      <c r="M1740" s="58"/>
      <c r="N1740" s="58"/>
      <c r="O1740" s="59"/>
    </row>
    <row r="1741" spans="2:15">
      <c r="B1741" s="57"/>
      <c r="C1741" s="58"/>
      <c r="D1741" s="58"/>
      <c r="E1741" s="58"/>
      <c r="F1741" s="58"/>
      <c r="G1741" s="58"/>
      <c r="H1741" s="58"/>
      <c r="I1741" s="58"/>
      <c r="J1741" s="58"/>
      <c r="K1741" s="58"/>
      <c r="L1741" s="58"/>
      <c r="M1741" s="58"/>
      <c r="N1741" s="58"/>
      <c r="O1741" s="59"/>
    </row>
    <row r="1742" spans="2:15">
      <c r="B1742" s="57"/>
      <c r="C1742" s="58"/>
      <c r="D1742" s="58"/>
      <c r="E1742" s="58"/>
      <c r="F1742" s="58"/>
      <c r="G1742" s="58"/>
      <c r="H1742" s="58"/>
      <c r="I1742" s="58"/>
      <c r="J1742" s="58"/>
      <c r="K1742" s="58"/>
      <c r="L1742" s="58"/>
      <c r="M1742" s="58"/>
      <c r="N1742" s="58"/>
      <c r="O1742" s="59"/>
    </row>
    <row r="1743" spans="2:15">
      <c r="B1743" s="57"/>
      <c r="C1743" s="58"/>
      <c r="D1743" s="58"/>
      <c r="E1743" s="58"/>
      <c r="F1743" s="58"/>
      <c r="G1743" s="58"/>
      <c r="H1743" s="58"/>
      <c r="I1743" s="58"/>
      <c r="J1743" s="58"/>
      <c r="K1743" s="58"/>
      <c r="L1743" s="58"/>
      <c r="M1743" s="58"/>
      <c r="N1743" s="58"/>
      <c r="O1743" s="59"/>
    </row>
    <row r="1744" spans="2:15">
      <c r="B1744" s="57"/>
      <c r="C1744" s="58"/>
      <c r="D1744" s="58"/>
      <c r="E1744" s="58"/>
      <c r="F1744" s="58"/>
      <c r="G1744" s="58"/>
      <c r="H1744" s="58"/>
      <c r="I1744" s="58"/>
      <c r="J1744" s="58"/>
      <c r="K1744" s="58"/>
      <c r="L1744" s="58"/>
      <c r="M1744" s="58"/>
      <c r="N1744" s="58"/>
      <c r="O1744" s="59"/>
    </row>
    <row r="1745" spans="2:15">
      <c r="B1745" s="57"/>
      <c r="C1745" s="58"/>
      <c r="D1745" s="58"/>
      <c r="E1745" s="58"/>
      <c r="F1745" s="58"/>
      <c r="G1745" s="58"/>
      <c r="H1745" s="58"/>
      <c r="I1745" s="58"/>
      <c r="J1745" s="58"/>
      <c r="K1745" s="58"/>
      <c r="L1745" s="58"/>
      <c r="M1745" s="58"/>
      <c r="N1745" s="58"/>
      <c r="O1745" s="59"/>
    </row>
    <row r="1746" spans="2:15">
      <c r="B1746" s="57"/>
      <c r="C1746" s="58"/>
      <c r="D1746" s="58"/>
      <c r="E1746" s="58"/>
      <c r="F1746" s="58"/>
      <c r="G1746" s="58"/>
      <c r="H1746" s="58"/>
      <c r="I1746" s="58"/>
      <c r="J1746" s="58"/>
      <c r="K1746" s="58"/>
      <c r="L1746" s="58"/>
      <c r="M1746" s="58"/>
      <c r="N1746" s="58"/>
      <c r="O1746" s="59"/>
    </row>
    <row r="1747" spans="2:15">
      <c r="B1747" s="57"/>
      <c r="C1747" s="58"/>
      <c r="D1747" s="58"/>
      <c r="E1747" s="58"/>
      <c r="F1747" s="58"/>
      <c r="G1747" s="58"/>
      <c r="H1747" s="58"/>
      <c r="I1747" s="58"/>
      <c r="J1747" s="58"/>
      <c r="K1747" s="58"/>
      <c r="L1747" s="58"/>
      <c r="M1747" s="58"/>
      <c r="N1747" s="58"/>
      <c r="O1747" s="59"/>
    </row>
    <row r="1748" spans="2:15">
      <c r="B1748" s="57"/>
      <c r="C1748" s="58"/>
      <c r="D1748" s="58"/>
      <c r="E1748" s="58"/>
      <c r="F1748" s="58"/>
      <c r="G1748" s="58"/>
      <c r="H1748" s="58"/>
      <c r="I1748" s="58"/>
      <c r="J1748" s="58"/>
      <c r="K1748" s="58"/>
      <c r="L1748" s="58"/>
      <c r="M1748" s="58"/>
      <c r="N1748" s="58"/>
      <c r="O1748" s="59"/>
    </row>
    <row r="1749" spans="2:15">
      <c r="B1749" s="57"/>
      <c r="C1749" s="58"/>
      <c r="D1749" s="58"/>
      <c r="E1749" s="58"/>
      <c r="F1749" s="58"/>
      <c r="G1749" s="58"/>
      <c r="H1749" s="58"/>
      <c r="I1749" s="58"/>
      <c r="J1749" s="58"/>
      <c r="K1749" s="58"/>
      <c r="L1749" s="58"/>
      <c r="M1749" s="58"/>
      <c r="N1749" s="58"/>
      <c r="O1749" s="59"/>
    </row>
    <row r="1750" spans="2:15">
      <c r="B1750" s="57"/>
      <c r="C1750" s="58"/>
      <c r="D1750" s="58"/>
      <c r="E1750" s="58"/>
      <c r="F1750" s="58"/>
      <c r="G1750" s="58"/>
      <c r="H1750" s="58"/>
      <c r="I1750" s="58"/>
      <c r="J1750" s="58"/>
      <c r="K1750" s="58"/>
      <c r="L1750" s="58"/>
      <c r="M1750" s="58"/>
      <c r="N1750" s="58"/>
      <c r="O1750" s="59"/>
    </row>
    <row r="1751" spans="2:15">
      <c r="B1751" s="57"/>
      <c r="C1751" s="58"/>
      <c r="D1751" s="58"/>
      <c r="E1751" s="58"/>
      <c r="F1751" s="58"/>
      <c r="G1751" s="58"/>
      <c r="H1751" s="58"/>
      <c r="I1751" s="58"/>
      <c r="J1751" s="58"/>
      <c r="K1751" s="58"/>
      <c r="L1751" s="58"/>
      <c r="M1751" s="58"/>
      <c r="N1751" s="58"/>
      <c r="O1751" s="59"/>
    </row>
    <row r="1752" spans="2:15">
      <c r="B1752" s="57"/>
      <c r="C1752" s="58"/>
      <c r="D1752" s="58"/>
      <c r="E1752" s="58"/>
      <c r="F1752" s="58"/>
      <c r="G1752" s="58"/>
      <c r="H1752" s="58"/>
      <c r="I1752" s="58"/>
      <c r="J1752" s="58"/>
      <c r="K1752" s="58"/>
      <c r="L1752" s="58"/>
      <c r="M1752" s="58"/>
      <c r="N1752" s="58"/>
      <c r="O1752" s="59"/>
    </row>
    <row r="1753" spans="2:15">
      <c r="B1753" s="57"/>
      <c r="C1753" s="58"/>
      <c r="D1753" s="58"/>
      <c r="E1753" s="58"/>
      <c r="F1753" s="58"/>
      <c r="G1753" s="58"/>
      <c r="H1753" s="58"/>
      <c r="I1753" s="58"/>
      <c r="J1753" s="58"/>
      <c r="K1753" s="58"/>
      <c r="L1753" s="58"/>
      <c r="M1753" s="58"/>
      <c r="N1753" s="58"/>
      <c r="O1753" s="59"/>
    </row>
    <row r="1754" spans="2:15">
      <c r="B1754" s="57"/>
      <c r="C1754" s="58"/>
      <c r="D1754" s="58"/>
      <c r="E1754" s="58"/>
      <c r="F1754" s="58"/>
      <c r="G1754" s="58"/>
      <c r="H1754" s="58"/>
      <c r="I1754" s="58"/>
      <c r="J1754" s="58"/>
      <c r="K1754" s="58"/>
      <c r="L1754" s="58"/>
      <c r="M1754" s="58"/>
      <c r="N1754" s="58"/>
      <c r="O1754" s="59"/>
    </row>
    <row r="1755" spans="2:15">
      <c r="B1755" s="57"/>
      <c r="C1755" s="58"/>
      <c r="D1755" s="58"/>
      <c r="E1755" s="58"/>
      <c r="F1755" s="58"/>
      <c r="G1755" s="58"/>
      <c r="H1755" s="58"/>
      <c r="I1755" s="58"/>
      <c r="J1755" s="58"/>
      <c r="K1755" s="58"/>
      <c r="L1755" s="58"/>
      <c r="M1755" s="58"/>
      <c r="N1755" s="58"/>
      <c r="O1755" s="59"/>
    </row>
    <row r="1756" spans="2:15">
      <c r="B1756" s="57"/>
      <c r="C1756" s="58"/>
      <c r="D1756" s="58"/>
      <c r="E1756" s="58"/>
      <c r="F1756" s="58"/>
      <c r="G1756" s="58"/>
      <c r="H1756" s="58"/>
      <c r="I1756" s="58"/>
      <c r="J1756" s="58"/>
      <c r="K1756" s="58"/>
      <c r="L1756" s="58"/>
      <c r="M1756" s="58"/>
      <c r="N1756" s="58"/>
      <c r="O1756" s="59"/>
    </row>
    <row r="1757" spans="2:15">
      <c r="B1757" s="57"/>
      <c r="C1757" s="58"/>
      <c r="D1757" s="58"/>
      <c r="E1757" s="58"/>
      <c r="F1757" s="58"/>
      <c r="G1757" s="58"/>
      <c r="H1757" s="58"/>
      <c r="I1757" s="58"/>
      <c r="J1757" s="58"/>
      <c r="K1757" s="58"/>
      <c r="L1757" s="58"/>
      <c r="M1757" s="58"/>
      <c r="N1757" s="58"/>
      <c r="O1757" s="59"/>
    </row>
    <row r="1758" spans="2:15">
      <c r="B1758" s="57"/>
      <c r="C1758" s="58"/>
      <c r="D1758" s="58"/>
      <c r="E1758" s="58"/>
      <c r="F1758" s="58"/>
      <c r="G1758" s="58"/>
      <c r="H1758" s="58"/>
      <c r="I1758" s="58"/>
      <c r="J1758" s="58"/>
      <c r="K1758" s="58"/>
      <c r="L1758" s="58"/>
      <c r="M1758" s="58"/>
      <c r="N1758" s="58"/>
      <c r="O1758" s="59"/>
    </row>
    <row r="1759" spans="2:15">
      <c r="B1759" s="57"/>
      <c r="C1759" s="58"/>
      <c r="D1759" s="58"/>
      <c r="E1759" s="58"/>
      <c r="F1759" s="58"/>
      <c r="G1759" s="58"/>
      <c r="H1759" s="58"/>
      <c r="I1759" s="58"/>
      <c r="J1759" s="58"/>
      <c r="K1759" s="58"/>
      <c r="L1759" s="58"/>
      <c r="M1759" s="58"/>
      <c r="N1759" s="58"/>
      <c r="O1759" s="59"/>
    </row>
    <row r="1760" spans="2:15">
      <c r="B1760" s="57"/>
      <c r="C1760" s="58"/>
      <c r="D1760" s="58"/>
      <c r="E1760" s="58"/>
      <c r="F1760" s="58"/>
      <c r="G1760" s="58"/>
      <c r="H1760" s="58"/>
      <c r="I1760" s="58"/>
      <c r="J1760" s="58"/>
      <c r="K1760" s="58"/>
      <c r="L1760" s="58"/>
      <c r="M1760" s="58"/>
      <c r="N1760" s="58"/>
      <c r="O1760" s="59"/>
    </row>
    <row r="1761" spans="2:15">
      <c r="B1761" s="57"/>
      <c r="C1761" s="58"/>
      <c r="D1761" s="58"/>
      <c r="E1761" s="58"/>
      <c r="F1761" s="58"/>
      <c r="G1761" s="58"/>
      <c r="H1761" s="58"/>
      <c r="I1761" s="58"/>
      <c r="J1761" s="58"/>
      <c r="K1761" s="58"/>
      <c r="L1761" s="58"/>
      <c r="M1761" s="58"/>
      <c r="N1761" s="58"/>
      <c r="O1761" s="59"/>
    </row>
    <row r="1762" spans="2:15">
      <c r="B1762" s="57"/>
      <c r="C1762" s="58"/>
      <c r="D1762" s="58"/>
      <c r="E1762" s="58"/>
      <c r="F1762" s="58"/>
      <c r="G1762" s="58"/>
      <c r="H1762" s="58"/>
      <c r="I1762" s="58"/>
      <c r="J1762" s="58"/>
      <c r="K1762" s="58"/>
      <c r="L1762" s="58"/>
      <c r="M1762" s="58"/>
      <c r="N1762" s="58"/>
      <c r="O1762" s="59"/>
    </row>
    <row r="1763" spans="2:15">
      <c r="B1763" s="57"/>
      <c r="C1763" s="58"/>
      <c r="D1763" s="58"/>
      <c r="E1763" s="58"/>
      <c r="F1763" s="58"/>
      <c r="G1763" s="58"/>
      <c r="H1763" s="58"/>
      <c r="I1763" s="58"/>
      <c r="J1763" s="58"/>
      <c r="K1763" s="58"/>
      <c r="L1763" s="58"/>
      <c r="M1763" s="58"/>
      <c r="N1763" s="58"/>
      <c r="O1763" s="59"/>
    </row>
    <row r="1764" spans="2:15">
      <c r="B1764" s="57"/>
      <c r="C1764" s="58"/>
      <c r="D1764" s="58"/>
      <c r="E1764" s="58"/>
      <c r="F1764" s="58"/>
      <c r="G1764" s="58"/>
      <c r="H1764" s="58"/>
      <c r="I1764" s="58"/>
      <c r="J1764" s="58"/>
      <c r="K1764" s="58"/>
      <c r="L1764" s="58"/>
      <c r="M1764" s="58"/>
      <c r="N1764" s="58"/>
      <c r="O1764" s="59"/>
    </row>
    <row r="1765" spans="2:15">
      <c r="B1765" s="57"/>
      <c r="C1765" s="58"/>
      <c r="D1765" s="58"/>
      <c r="E1765" s="58"/>
      <c r="F1765" s="58"/>
      <c r="G1765" s="58"/>
      <c r="H1765" s="58"/>
      <c r="I1765" s="58"/>
      <c r="J1765" s="58"/>
      <c r="K1765" s="58"/>
      <c r="L1765" s="58"/>
      <c r="M1765" s="58"/>
      <c r="N1765" s="58"/>
      <c r="O1765" s="59"/>
    </row>
    <row r="1766" spans="2:15">
      <c r="B1766" s="57"/>
      <c r="C1766" s="58"/>
      <c r="D1766" s="58"/>
      <c r="E1766" s="58"/>
      <c r="F1766" s="58"/>
      <c r="G1766" s="58"/>
      <c r="H1766" s="58"/>
      <c r="I1766" s="58"/>
      <c r="J1766" s="58"/>
      <c r="K1766" s="58"/>
      <c r="L1766" s="58"/>
      <c r="M1766" s="58"/>
      <c r="N1766" s="58"/>
      <c r="O1766" s="59"/>
    </row>
    <row r="1767" spans="2:15">
      <c r="B1767" s="57"/>
      <c r="C1767" s="58"/>
      <c r="D1767" s="58"/>
      <c r="E1767" s="58"/>
      <c r="F1767" s="58"/>
      <c r="G1767" s="58"/>
      <c r="H1767" s="58"/>
      <c r="I1767" s="58"/>
      <c r="J1767" s="58"/>
      <c r="K1767" s="58"/>
      <c r="L1767" s="58"/>
      <c r="M1767" s="58"/>
      <c r="N1767" s="58"/>
      <c r="O1767" s="59"/>
    </row>
    <row r="1768" spans="2:15">
      <c r="B1768" s="57"/>
      <c r="C1768" s="58"/>
      <c r="D1768" s="58"/>
      <c r="E1768" s="58"/>
      <c r="F1768" s="58"/>
      <c r="G1768" s="58"/>
      <c r="H1768" s="58"/>
      <c r="I1768" s="58"/>
      <c r="J1768" s="58"/>
      <c r="K1768" s="58"/>
      <c r="L1768" s="58"/>
      <c r="M1768" s="58"/>
      <c r="N1768" s="58"/>
      <c r="O1768" s="59"/>
    </row>
    <row r="1769" spans="2:15">
      <c r="B1769" s="57"/>
      <c r="C1769" s="58"/>
      <c r="D1769" s="58"/>
      <c r="E1769" s="58"/>
      <c r="F1769" s="58"/>
      <c r="G1769" s="58"/>
      <c r="H1769" s="58"/>
      <c r="I1769" s="58"/>
      <c r="J1769" s="58"/>
      <c r="K1769" s="58"/>
      <c r="L1769" s="58"/>
      <c r="M1769" s="58"/>
      <c r="N1769" s="58"/>
      <c r="O1769" s="59"/>
    </row>
    <row r="1770" spans="2:15">
      <c r="B1770" s="57"/>
      <c r="C1770" s="58"/>
      <c r="D1770" s="58"/>
      <c r="E1770" s="58"/>
      <c r="F1770" s="58"/>
      <c r="G1770" s="58"/>
      <c r="H1770" s="58"/>
      <c r="I1770" s="58"/>
      <c r="J1770" s="58"/>
      <c r="K1770" s="58"/>
      <c r="L1770" s="58"/>
      <c r="M1770" s="58"/>
      <c r="N1770" s="58"/>
      <c r="O1770" s="59"/>
    </row>
    <row r="1771" spans="2:15">
      <c r="B1771" s="57"/>
      <c r="C1771" s="58"/>
      <c r="D1771" s="58"/>
      <c r="E1771" s="58"/>
      <c r="F1771" s="58"/>
      <c r="G1771" s="58"/>
      <c r="H1771" s="58"/>
      <c r="I1771" s="58"/>
      <c r="J1771" s="58"/>
      <c r="K1771" s="58"/>
      <c r="L1771" s="58"/>
      <c r="M1771" s="58"/>
      <c r="N1771" s="58"/>
      <c r="O1771" s="59"/>
    </row>
    <row r="1772" spans="2:15">
      <c r="B1772" s="57"/>
      <c r="C1772" s="58"/>
      <c r="D1772" s="58"/>
      <c r="E1772" s="58"/>
      <c r="F1772" s="58"/>
      <c r="G1772" s="58"/>
      <c r="H1772" s="58"/>
      <c r="I1772" s="58"/>
      <c r="J1772" s="58"/>
      <c r="K1772" s="58"/>
      <c r="L1772" s="58"/>
      <c r="M1772" s="58"/>
      <c r="N1772" s="58"/>
      <c r="O1772" s="59"/>
    </row>
    <row r="1773" spans="2:15">
      <c r="B1773" s="57"/>
      <c r="C1773" s="58"/>
      <c r="D1773" s="58"/>
      <c r="E1773" s="58"/>
      <c r="F1773" s="58"/>
      <c r="G1773" s="58"/>
      <c r="H1773" s="58"/>
      <c r="I1773" s="58"/>
      <c r="J1773" s="58"/>
      <c r="K1773" s="58"/>
      <c r="L1773" s="58"/>
      <c r="M1773" s="58"/>
      <c r="N1773" s="58"/>
      <c r="O1773" s="59"/>
    </row>
    <row r="1774" spans="2:15">
      <c r="B1774" s="57"/>
      <c r="C1774" s="58"/>
      <c r="D1774" s="58"/>
      <c r="E1774" s="58"/>
      <c r="F1774" s="58"/>
      <c r="G1774" s="58"/>
      <c r="H1774" s="58"/>
      <c r="I1774" s="58"/>
      <c r="J1774" s="58"/>
      <c r="K1774" s="58"/>
      <c r="L1774" s="58"/>
      <c r="M1774" s="58"/>
      <c r="N1774" s="58"/>
      <c r="O1774" s="59"/>
    </row>
    <row r="1775" spans="2:15">
      <c r="B1775" s="57"/>
      <c r="C1775" s="58"/>
      <c r="D1775" s="58"/>
      <c r="E1775" s="58"/>
      <c r="F1775" s="58"/>
      <c r="G1775" s="58"/>
      <c r="H1775" s="58"/>
      <c r="I1775" s="58"/>
      <c r="J1775" s="58"/>
      <c r="K1775" s="58"/>
      <c r="L1775" s="58"/>
      <c r="M1775" s="58"/>
      <c r="N1775" s="58"/>
      <c r="O1775" s="59"/>
    </row>
    <row r="1776" spans="2:15">
      <c r="B1776" s="57"/>
      <c r="C1776" s="58"/>
      <c r="D1776" s="58"/>
      <c r="E1776" s="58"/>
      <c r="F1776" s="58"/>
      <c r="G1776" s="58"/>
      <c r="H1776" s="58"/>
      <c r="I1776" s="58"/>
      <c r="J1776" s="58"/>
      <c r="K1776" s="58"/>
      <c r="L1776" s="58"/>
      <c r="M1776" s="58"/>
      <c r="N1776" s="58"/>
      <c r="O1776" s="59"/>
    </row>
    <row r="1777" spans="2:15">
      <c r="B1777" s="57"/>
      <c r="C1777" s="58"/>
      <c r="D1777" s="58"/>
      <c r="E1777" s="58"/>
      <c r="F1777" s="58"/>
      <c r="G1777" s="58"/>
      <c r="H1777" s="58"/>
      <c r="I1777" s="58"/>
      <c r="J1777" s="58"/>
      <c r="K1777" s="58"/>
      <c r="L1777" s="58"/>
      <c r="M1777" s="58"/>
      <c r="N1777" s="58"/>
      <c r="O1777" s="59"/>
    </row>
    <row r="1778" spans="2:15">
      <c r="B1778" s="57"/>
      <c r="C1778" s="58"/>
      <c r="D1778" s="58"/>
      <c r="E1778" s="58"/>
      <c r="F1778" s="58"/>
      <c r="G1778" s="58"/>
      <c r="H1778" s="58"/>
      <c r="I1778" s="58"/>
      <c r="J1778" s="58"/>
      <c r="K1778" s="58"/>
      <c r="L1778" s="58"/>
      <c r="M1778" s="58"/>
      <c r="N1778" s="58"/>
      <c r="O1778" s="59"/>
    </row>
    <row r="1779" spans="2:15">
      <c r="B1779" s="57"/>
      <c r="C1779" s="58"/>
      <c r="D1779" s="58"/>
      <c r="E1779" s="58"/>
      <c r="F1779" s="58"/>
      <c r="G1779" s="58"/>
      <c r="H1779" s="58"/>
      <c r="I1779" s="58"/>
      <c r="J1779" s="58"/>
      <c r="K1779" s="58"/>
      <c r="L1779" s="58"/>
      <c r="M1779" s="58"/>
      <c r="N1779" s="58"/>
      <c r="O1779" s="59"/>
    </row>
    <row r="1780" spans="2:15">
      <c r="B1780" s="57"/>
      <c r="C1780" s="58"/>
      <c r="D1780" s="58"/>
      <c r="E1780" s="58"/>
      <c r="F1780" s="58"/>
      <c r="G1780" s="58"/>
      <c r="H1780" s="58"/>
      <c r="I1780" s="58"/>
      <c r="J1780" s="58"/>
      <c r="K1780" s="58"/>
      <c r="L1780" s="58"/>
      <c r="M1780" s="58"/>
      <c r="N1780" s="58"/>
      <c r="O1780" s="59"/>
    </row>
    <row r="1781" spans="2:15">
      <c r="B1781" s="57"/>
      <c r="C1781" s="58"/>
      <c r="D1781" s="58"/>
      <c r="E1781" s="58"/>
      <c r="F1781" s="58"/>
      <c r="G1781" s="58"/>
      <c r="H1781" s="58"/>
      <c r="I1781" s="58"/>
      <c r="J1781" s="58"/>
      <c r="K1781" s="58"/>
      <c r="L1781" s="58"/>
      <c r="M1781" s="58"/>
      <c r="N1781" s="58"/>
      <c r="O1781" s="59"/>
    </row>
    <row r="1782" spans="2:15">
      <c r="B1782" s="57"/>
      <c r="C1782" s="58"/>
      <c r="D1782" s="58"/>
      <c r="E1782" s="58"/>
      <c r="F1782" s="58"/>
      <c r="G1782" s="58"/>
      <c r="H1782" s="58"/>
      <c r="I1782" s="58"/>
      <c r="J1782" s="58"/>
      <c r="K1782" s="58"/>
      <c r="L1782" s="58"/>
      <c r="M1782" s="58"/>
      <c r="N1782" s="58"/>
      <c r="O1782" s="59"/>
    </row>
    <row r="1783" spans="2:15">
      <c r="B1783" s="57"/>
      <c r="C1783" s="58"/>
      <c r="D1783" s="58"/>
      <c r="E1783" s="58"/>
      <c r="F1783" s="58"/>
      <c r="G1783" s="58"/>
      <c r="H1783" s="58"/>
      <c r="I1783" s="58"/>
      <c r="J1783" s="58"/>
      <c r="K1783" s="58"/>
      <c r="L1783" s="58"/>
      <c r="M1783" s="58"/>
      <c r="N1783" s="58"/>
      <c r="O1783" s="59"/>
    </row>
    <row r="1784" spans="2:15">
      <c r="B1784" s="57"/>
      <c r="C1784" s="58"/>
      <c r="D1784" s="58"/>
      <c r="E1784" s="58"/>
      <c r="F1784" s="58"/>
      <c r="G1784" s="58"/>
      <c r="H1784" s="58"/>
      <c r="I1784" s="58"/>
      <c r="J1784" s="58"/>
      <c r="K1784" s="58"/>
      <c r="L1784" s="58"/>
      <c r="M1784" s="58"/>
      <c r="N1784" s="58"/>
      <c r="O1784" s="59"/>
    </row>
    <row r="1785" spans="2:15">
      <c r="B1785" s="57"/>
      <c r="C1785" s="58"/>
      <c r="D1785" s="58"/>
      <c r="E1785" s="58"/>
      <c r="F1785" s="58"/>
      <c r="G1785" s="58"/>
      <c r="H1785" s="58"/>
      <c r="I1785" s="58"/>
      <c r="J1785" s="58"/>
      <c r="K1785" s="58"/>
      <c r="L1785" s="58"/>
      <c r="M1785" s="58"/>
      <c r="N1785" s="58"/>
      <c r="O1785" s="59"/>
    </row>
    <row r="1786" spans="2:15">
      <c r="B1786" s="57"/>
      <c r="C1786" s="58"/>
      <c r="D1786" s="58"/>
      <c r="E1786" s="58"/>
      <c r="F1786" s="58"/>
      <c r="G1786" s="58"/>
      <c r="H1786" s="58"/>
      <c r="I1786" s="58"/>
      <c r="J1786" s="58"/>
      <c r="K1786" s="58"/>
      <c r="L1786" s="58"/>
      <c r="M1786" s="58"/>
      <c r="N1786" s="58"/>
      <c r="O1786" s="59"/>
    </row>
    <row r="1787" spans="2:15">
      <c r="B1787" s="57"/>
      <c r="C1787" s="58"/>
      <c r="D1787" s="58"/>
      <c r="E1787" s="58"/>
      <c r="F1787" s="58"/>
      <c r="G1787" s="58"/>
      <c r="H1787" s="58"/>
      <c r="I1787" s="58"/>
      <c r="J1787" s="58"/>
      <c r="K1787" s="58"/>
      <c r="L1787" s="58"/>
      <c r="M1787" s="58"/>
      <c r="N1787" s="58"/>
      <c r="O1787" s="59"/>
    </row>
    <row r="1788" spans="2:15">
      <c r="B1788" s="57"/>
      <c r="C1788" s="58"/>
      <c r="D1788" s="58"/>
      <c r="E1788" s="58"/>
      <c r="F1788" s="58"/>
      <c r="G1788" s="58"/>
      <c r="H1788" s="58"/>
      <c r="I1788" s="58"/>
      <c r="J1788" s="58"/>
      <c r="K1788" s="58"/>
      <c r="L1788" s="58"/>
      <c r="M1788" s="58"/>
      <c r="N1788" s="58"/>
      <c r="O1788" s="59"/>
    </row>
    <row r="1789" spans="2:15">
      <c r="B1789" s="57"/>
      <c r="C1789" s="58"/>
      <c r="D1789" s="58"/>
      <c r="E1789" s="58"/>
      <c r="F1789" s="58"/>
      <c r="G1789" s="58"/>
      <c r="H1789" s="58"/>
      <c r="I1789" s="58"/>
      <c r="J1789" s="58"/>
      <c r="K1789" s="58"/>
      <c r="L1789" s="58"/>
      <c r="M1789" s="58"/>
      <c r="N1789" s="58"/>
      <c r="O1789" s="59"/>
    </row>
    <row r="1790" spans="2:15">
      <c r="B1790" s="57"/>
      <c r="C1790" s="58"/>
      <c r="D1790" s="58"/>
      <c r="E1790" s="58"/>
      <c r="F1790" s="58"/>
      <c r="G1790" s="58"/>
      <c r="H1790" s="58"/>
      <c r="I1790" s="58"/>
      <c r="J1790" s="58"/>
      <c r="K1790" s="58"/>
      <c r="L1790" s="58"/>
      <c r="M1790" s="58"/>
      <c r="N1790" s="58"/>
      <c r="O1790" s="59"/>
    </row>
    <row r="1791" spans="2:15">
      <c r="B1791" s="57"/>
      <c r="C1791" s="58"/>
      <c r="D1791" s="58"/>
      <c r="E1791" s="58"/>
      <c r="F1791" s="58"/>
      <c r="G1791" s="58"/>
      <c r="H1791" s="58"/>
      <c r="I1791" s="58"/>
      <c r="J1791" s="58"/>
      <c r="K1791" s="58"/>
      <c r="L1791" s="58"/>
      <c r="M1791" s="58"/>
      <c r="N1791" s="58"/>
      <c r="O1791" s="59"/>
    </row>
    <row r="1792" spans="2:15">
      <c r="B1792" s="57"/>
      <c r="C1792" s="58"/>
      <c r="D1792" s="58"/>
      <c r="E1792" s="58"/>
      <c r="F1792" s="58"/>
      <c r="G1792" s="58"/>
      <c r="H1792" s="58"/>
      <c r="I1792" s="58"/>
      <c r="J1792" s="58"/>
      <c r="K1792" s="58"/>
      <c r="L1792" s="58"/>
      <c r="M1792" s="58"/>
      <c r="N1792" s="58"/>
      <c r="O1792" s="59"/>
    </row>
    <row r="1793" spans="2:15">
      <c r="B1793" s="57"/>
      <c r="C1793" s="58"/>
      <c r="D1793" s="58"/>
      <c r="E1793" s="58"/>
      <c r="F1793" s="58"/>
      <c r="G1793" s="58"/>
      <c r="H1793" s="58"/>
      <c r="I1793" s="58"/>
      <c r="J1793" s="58"/>
      <c r="K1793" s="58"/>
      <c r="L1793" s="58"/>
      <c r="M1793" s="58"/>
      <c r="N1793" s="58"/>
      <c r="O1793" s="59"/>
    </row>
    <row r="1794" spans="2:15">
      <c r="B1794" s="57"/>
      <c r="C1794" s="58"/>
      <c r="D1794" s="58"/>
      <c r="E1794" s="58"/>
      <c r="F1794" s="58"/>
      <c r="G1794" s="58"/>
      <c r="H1794" s="58"/>
      <c r="I1794" s="58"/>
      <c r="J1794" s="58"/>
      <c r="K1794" s="58"/>
      <c r="L1794" s="58"/>
      <c r="M1794" s="58"/>
      <c r="N1794" s="58"/>
      <c r="O1794" s="59"/>
    </row>
    <row r="1795" spans="2:15">
      <c r="B1795" s="57"/>
      <c r="C1795" s="58"/>
      <c r="D1795" s="58"/>
      <c r="E1795" s="58"/>
      <c r="F1795" s="58"/>
      <c r="G1795" s="58"/>
      <c r="H1795" s="58"/>
      <c r="I1795" s="58"/>
      <c r="J1795" s="58"/>
      <c r="K1795" s="58"/>
      <c r="L1795" s="58"/>
      <c r="M1795" s="58"/>
      <c r="N1795" s="58"/>
      <c r="O1795" s="59"/>
    </row>
    <row r="1796" spans="2:15">
      <c r="B1796" s="57"/>
      <c r="C1796" s="58"/>
      <c r="D1796" s="58"/>
      <c r="E1796" s="58"/>
      <c r="F1796" s="58"/>
      <c r="G1796" s="58"/>
      <c r="H1796" s="58"/>
      <c r="I1796" s="58"/>
      <c r="J1796" s="58"/>
      <c r="K1796" s="58"/>
      <c r="L1796" s="58"/>
      <c r="M1796" s="58"/>
      <c r="N1796" s="58"/>
      <c r="O1796" s="59"/>
    </row>
    <row r="1797" spans="2:15">
      <c r="B1797" s="57"/>
      <c r="C1797" s="58"/>
      <c r="D1797" s="58"/>
      <c r="E1797" s="58"/>
      <c r="F1797" s="58"/>
      <c r="G1797" s="58"/>
      <c r="H1797" s="58"/>
      <c r="I1797" s="58"/>
      <c r="J1797" s="58"/>
      <c r="K1797" s="58"/>
      <c r="L1797" s="58"/>
      <c r="M1797" s="58"/>
      <c r="N1797" s="58"/>
      <c r="O1797" s="59"/>
    </row>
    <row r="1798" spans="2:15">
      <c r="B1798" s="57"/>
      <c r="C1798" s="58"/>
      <c r="D1798" s="58"/>
      <c r="E1798" s="58"/>
      <c r="F1798" s="58"/>
      <c r="G1798" s="58"/>
      <c r="H1798" s="58"/>
      <c r="I1798" s="58"/>
      <c r="J1798" s="58"/>
      <c r="K1798" s="58"/>
      <c r="L1798" s="58"/>
      <c r="M1798" s="58"/>
      <c r="N1798" s="58"/>
      <c r="O1798" s="59"/>
    </row>
    <row r="1799" spans="2:15">
      <c r="B1799" s="57"/>
      <c r="C1799" s="58"/>
      <c r="D1799" s="58"/>
      <c r="E1799" s="58"/>
      <c r="F1799" s="58"/>
      <c r="G1799" s="58"/>
      <c r="H1799" s="58"/>
      <c r="I1799" s="58"/>
      <c r="J1799" s="58"/>
      <c r="K1799" s="58"/>
      <c r="L1799" s="58"/>
      <c r="M1799" s="58"/>
      <c r="N1799" s="58"/>
      <c r="O1799" s="59"/>
    </row>
    <row r="1800" spans="2:15">
      <c r="B1800" s="57"/>
      <c r="C1800" s="58"/>
      <c r="D1800" s="58"/>
      <c r="E1800" s="58"/>
      <c r="F1800" s="58"/>
      <c r="G1800" s="58"/>
      <c r="H1800" s="58"/>
      <c r="I1800" s="58"/>
      <c r="J1800" s="58"/>
      <c r="K1800" s="58"/>
      <c r="L1800" s="58"/>
      <c r="M1800" s="58"/>
      <c r="N1800" s="58"/>
      <c r="O1800" s="59"/>
    </row>
    <row r="1801" spans="2:15">
      <c r="B1801" s="57"/>
      <c r="C1801" s="58"/>
      <c r="D1801" s="58"/>
      <c r="E1801" s="58"/>
      <c r="F1801" s="58"/>
      <c r="G1801" s="58"/>
      <c r="H1801" s="58"/>
      <c r="I1801" s="58"/>
      <c r="J1801" s="58"/>
      <c r="K1801" s="58"/>
      <c r="L1801" s="58"/>
      <c r="M1801" s="58"/>
      <c r="N1801" s="58"/>
      <c r="O1801" s="59"/>
    </row>
    <row r="1802" spans="2:15">
      <c r="B1802" s="57"/>
      <c r="C1802" s="58"/>
      <c r="D1802" s="58"/>
      <c r="E1802" s="58"/>
      <c r="F1802" s="58"/>
      <c r="G1802" s="58"/>
      <c r="H1802" s="58"/>
      <c r="I1802" s="58"/>
      <c r="J1802" s="58"/>
      <c r="K1802" s="58"/>
      <c r="L1802" s="58"/>
      <c r="M1802" s="58"/>
      <c r="N1802" s="58"/>
      <c r="O1802" s="59"/>
    </row>
    <row r="1803" spans="2:15">
      <c r="B1803" s="57"/>
      <c r="C1803" s="58"/>
      <c r="D1803" s="58"/>
      <c r="E1803" s="58"/>
      <c r="F1803" s="58"/>
      <c r="G1803" s="58"/>
      <c r="H1803" s="58"/>
      <c r="I1803" s="58"/>
      <c r="J1803" s="58"/>
      <c r="K1803" s="58"/>
      <c r="L1803" s="58"/>
      <c r="M1803" s="58"/>
      <c r="N1803" s="58"/>
      <c r="O1803" s="59"/>
    </row>
    <row r="1804" spans="2:15">
      <c r="B1804" s="57"/>
      <c r="C1804" s="58"/>
      <c r="D1804" s="58"/>
      <c r="E1804" s="58"/>
      <c r="F1804" s="58"/>
      <c r="G1804" s="58"/>
      <c r="H1804" s="58"/>
      <c r="I1804" s="58"/>
      <c r="J1804" s="58"/>
      <c r="K1804" s="58"/>
      <c r="L1804" s="58"/>
      <c r="M1804" s="58"/>
      <c r="N1804" s="58"/>
      <c r="O1804" s="59"/>
    </row>
    <row r="1805" spans="2:15">
      <c r="B1805" s="57"/>
      <c r="C1805" s="58"/>
      <c r="D1805" s="58"/>
      <c r="E1805" s="58"/>
      <c r="F1805" s="58"/>
      <c r="G1805" s="58"/>
      <c r="H1805" s="58"/>
      <c r="I1805" s="58"/>
      <c r="J1805" s="58"/>
      <c r="K1805" s="58"/>
      <c r="L1805" s="58"/>
      <c r="M1805" s="58"/>
      <c r="N1805" s="58"/>
      <c r="O1805" s="59"/>
    </row>
    <row r="1806" spans="2:15">
      <c r="B1806" s="57"/>
      <c r="C1806" s="58"/>
      <c r="D1806" s="58"/>
      <c r="E1806" s="58"/>
      <c r="F1806" s="58"/>
      <c r="G1806" s="58"/>
      <c r="H1806" s="58"/>
      <c r="I1806" s="58"/>
      <c r="J1806" s="58"/>
      <c r="K1806" s="58"/>
      <c r="L1806" s="58"/>
      <c r="M1806" s="58"/>
      <c r="N1806" s="58"/>
      <c r="O1806" s="59"/>
    </row>
    <row r="1807" spans="2:15">
      <c r="B1807" s="57"/>
      <c r="C1807" s="58"/>
      <c r="D1807" s="58"/>
      <c r="E1807" s="58"/>
      <c r="F1807" s="58"/>
      <c r="G1807" s="58"/>
      <c r="H1807" s="58"/>
      <c r="I1807" s="58"/>
      <c r="J1807" s="58"/>
      <c r="K1807" s="58"/>
      <c r="L1807" s="58"/>
      <c r="M1807" s="58"/>
      <c r="N1807" s="58"/>
      <c r="O1807" s="59"/>
    </row>
    <row r="1808" spans="2:15">
      <c r="B1808" s="57"/>
      <c r="C1808" s="58"/>
      <c r="D1808" s="58"/>
      <c r="E1808" s="58"/>
      <c r="F1808" s="58"/>
      <c r="G1808" s="58"/>
      <c r="H1808" s="58"/>
      <c r="I1808" s="58"/>
      <c r="J1808" s="58"/>
      <c r="K1808" s="58"/>
      <c r="L1808" s="58"/>
      <c r="M1808" s="58"/>
      <c r="N1808" s="58"/>
      <c r="O1808" s="59"/>
    </row>
    <row r="1809" spans="2:15">
      <c r="B1809" s="57"/>
      <c r="C1809" s="58"/>
      <c r="D1809" s="58"/>
      <c r="E1809" s="58"/>
      <c r="F1809" s="58"/>
      <c r="G1809" s="58"/>
      <c r="H1809" s="58"/>
      <c r="I1809" s="58"/>
      <c r="J1809" s="58"/>
      <c r="K1809" s="58"/>
      <c r="L1809" s="58"/>
      <c r="M1809" s="58"/>
      <c r="N1809" s="58"/>
      <c r="O1809" s="59"/>
    </row>
    <row r="1810" spans="2:15">
      <c r="B1810" s="57"/>
      <c r="C1810" s="58"/>
      <c r="D1810" s="58"/>
      <c r="E1810" s="58"/>
      <c r="F1810" s="58"/>
      <c r="G1810" s="58"/>
      <c r="H1810" s="58"/>
      <c r="I1810" s="58"/>
      <c r="J1810" s="58"/>
      <c r="K1810" s="58"/>
      <c r="L1810" s="58"/>
      <c r="M1810" s="58"/>
      <c r="N1810" s="58"/>
      <c r="O1810" s="59"/>
    </row>
    <row r="1811" spans="2:15">
      <c r="B1811" s="57"/>
      <c r="C1811" s="58"/>
      <c r="D1811" s="58"/>
      <c r="E1811" s="58"/>
      <c r="F1811" s="58"/>
      <c r="G1811" s="58"/>
      <c r="H1811" s="58"/>
      <c r="I1811" s="58"/>
      <c r="J1811" s="58"/>
      <c r="K1811" s="58"/>
      <c r="L1811" s="58"/>
      <c r="M1811" s="58"/>
      <c r="N1811" s="58"/>
      <c r="O1811" s="59"/>
    </row>
    <row r="1812" spans="2:15">
      <c r="B1812" s="57"/>
      <c r="C1812" s="58"/>
      <c r="D1812" s="58"/>
      <c r="E1812" s="58"/>
      <c r="F1812" s="58"/>
      <c r="G1812" s="58"/>
      <c r="H1812" s="58"/>
      <c r="I1812" s="58"/>
      <c r="J1812" s="58"/>
      <c r="K1812" s="58"/>
      <c r="L1812" s="58"/>
      <c r="M1812" s="58"/>
      <c r="N1812" s="58"/>
      <c r="O1812" s="59"/>
    </row>
    <row r="1813" spans="2:15">
      <c r="B1813" s="57"/>
      <c r="C1813" s="58"/>
      <c r="D1813" s="58"/>
      <c r="E1813" s="58"/>
      <c r="F1813" s="58"/>
      <c r="G1813" s="58"/>
      <c r="H1813" s="58"/>
      <c r="I1813" s="58"/>
      <c r="J1813" s="58"/>
      <c r="K1813" s="58"/>
      <c r="L1813" s="58"/>
      <c r="M1813" s="58"/>
      <c r="N1813" s="58"/>
      <c r="O1813" s="59"/>
    </row>
    <row r="1814" spans="2:15">
      <c r="B1814" s="57"/>
      <c r="C1814" s="58"/>
      <c r="D1814" s="58"/>
      <c r="E1814" s="58"/>
      <c r="F1814" s="58"/>
      <c r="G1814" s="58"/>
      <c r="H1814" s="58"/>
      <c r="I1814" s="58"/>
      <c r="J1814" s="58"/>
      <c r="K1814" s="58"/>
      <c r="L1814" s="58"/>
      <c r="M1814" s="58"/>
      <c r="N1814" s="58"/>
      <c r="O1814" s="59"/>
    </row>
    <row r="1815" spans="2:15">
      <c r="B1815" s="57"/>
      <c r="C1815" s="58"/>
      <c r="D1815" s="58"/>
      <c r="E1815" s="58"/>
      <c r="F1815" s="58"/>
      <c r="G1815" s="58"/>
      <c r="H1815" s="58"/>
      <c r="I1815" s="58"/>
      <c r="J1815" s="58"/>
      <c r="K1815" s="58"/>
      <c r="L1815" s="58"/>
      <c r="M1815" s="58"/>
      <c r="N1815" s="58"/>
      <c r="O1815" s="59"/>
    </row>
    <row r="1816" spans="2:15">
      <c r="B1816" s="57"/>
      <c r="C1816" s="58"/>
      <c r="D1816" s="58"/>
      <c r="E1816" s="58"/>
      <c r="F1816" s="58"/>
      <c r="G1816" s="58"/>
      <c r="H1816" s="58"/>
      <c r="I1816" s="58"/>
      <c r="J1816" s="58"/>
      <c r="K1816" s="58"/>
      <c r="L1816" s="58"/>
      <c r="M1816" s="58"/>
      <c r="N1816" s="58"/>
      <c r="O1816" s="59"/>
    </row>
    <row r="1817" spans="2:15">
      <c r="B1817" s="57"/>
      <c r="C1817" s="58"/>
      <c r="D1817" s="58"/>
      <c r="E1817" s="58"/>
      <c r="F1817" s="58"/>
      <c r="G1817" s="58"/>
      <c r="H1817" s="58"/>
      <c r="I1817" s="58"/>
      <c r="J1817" s="58"/>
      <c r="K1817" s="58"/>
      <c r="L1817" s="58"/>
      <c r="M1817" s="58"/>
      <c r="N1817" s="58"/>
      <c r="O1817" s="59"/>
    </row>
    <row r="1818" spans="2:15">
      <c r="B1818" s="57"/>
      <c r="C1818" s="58"/>
      <c r="D1818" s="58"/>
      <c r="E1818" s="58"/>
      <c r="F1818" s="58"/>
      <c r="G1818" s="58"/>
      <c r="H1818" s="58"/>
      <c r="I1818" s="58"/>
      <c r="J1818" s="58"/>
      <c r="K1818" s="58"/>
      <c r="L1818" s="58"/>
      <c r="M1818" s="58"/>
      <c r="N1818" s="58"/>
      <c r="O1818" s="59"/>
    </row>
    <row r="1819" spans="2:15">
      <c r="B1819" s="57"/>
      <c r="C1819" s="58"/>
      <c r="D1819" s="58"/>
      <c r="E1819" s="58"/>
      <c r="F1819" s="58"/>
      <c r="G1819" s="58"/>
      <c r="H1819" s="58"/>
      <c r="I1819" s="58"/>
      <c r="J1819" s="58"/>
      <c r="K1819" s="58"/>
      <c r="L1819" s="58"/>
      <c r="M1819" s="58"/>
      <c r="N1819" s="58"/>
      <c r="O1819" s="59"/>
    </row>
    <row r="1820" spans="2:15">
      <c r="B1820" s="57"/>
      <c r="C1820" s="58"/>
      <c r="D1820" s="58"/>
      <c r="E1820" s="58"/>
      <c r="F1820" s="58"/>
      <c r="G1820" s="58"/>
      <c r="H1820" s="58"/>
      <c r="I1820" s="58"/>
      <c r="J1820" s="58"/>
      <c r="K1820" s="58"/>
      <c r="L1820" s="58"/>
      <c r="M1820" s="58"/>
      <c r="N1820" s="58"/>
      <c r="O1820" s="59"/>
    </row>
    <row r="1821" spans="2:15">
      <c r="B1821" s="57"/>
      <c r="C1821" s="58"/>
      <c r="D1821" s="58"/>
      <c r="E1821" s="58"/>
      <c r="F1821" s="58"/>
      <c r="G1821" s="58"/>
      <c r="H1821" s="58"/>
      <c r="I1821" s="58"/>
      <c r="J1821" s="58"/>
      <c r="K1821" s="58"/>
      <c r="L1821" s="58"/>
      <c r="M1821" s="58"/>
      <c r="N1821" s="58"/>
      <c r="O1821" s="59"/>
    </row>
    <row r="1822" spans="2:15">
      <c r="B1822" s="57"/>
      <c r="C1822" s="58"/>
      <c r="D1822" s="58"/>
      <c r="E1822" s="58"/>
      <c r="F1822" s="58"/>
      <c r="G1822" s="58"/>
      <c r="H1822" s="58"/>
      <c r="I1822" s="58"/>
      <c r="J1822" s="58"/>
      <c r="K1822" s="58"/>
      <c r="L1822" s="58"/>
      <c r="M1822" s="58"/>
      <c r="N1822" s="58"/>
      <c r="O1822" s="59"/>
    </row>
    <row r="1823" spans="2:15">
      <c r="B1823" s="57"/>
      <c r="C1823" s="58"/>
      <c r="D1823" s="58"/>
      <c r="E1823" s="58"/>
      <c r="F1823" s="58"/>
      <c r="G1823" s="58"/>
      <c r="H1823" s="58"/>
      <c r="I1823" s="58"/>
      <c r="J1823" s="58"/>
      <c r="K1823" s="58"/>
      <c r="L1823" s="58"/>
      <c r="M1823" s="58"/>
      <c r="N1823" s="58"/>
      <c r="O1823" s="59"/>
    </row>
    <row r="1824" spans="2:15">
      <c r="B1824" s="57"/>
      <c r="C1824" s="58"/>
      <c r="D1824" s="58"/>
      <c r="E1824" s="58"/>
      <c r="F1824" s="58"/>
      <c r="G1824" s="58"/>
      <c r="H1824" s="58"/>
      <c r="I1824" s="58"/>
      <c r="J1824" s="58"/>
      <c r="K1824" s="58"/>
      <c r="L1824" s="58"/>
      <c r="M1824" s="58"/>
      <c r="N1824" s="58"/>
      <c r="O1824" s="59"/>
    </row>
    <row r="1825" spans="2:15">
      <c r="B1825" s="57"/>
      <c r="C1825" s="58"/>
      <c r="D1825" s="58"/>
      <c r="E1825" s="58"/>
      <c r="F1825" s="58"/>
      <c r="G1825" s="58"/>
      <c r="H1825" s="58"/>
      <c r="I1825" s="58"/>
      <c r="J1825" s="58"/>
      <c r="K1825" s="58"/>
      <c r="L1825" s="58"/>
      <c r="M1825" s="58"/>
      <c r="N1825" s="58"/>
      <c r="O1825" s="59"/>
    </row>
    <row r="1826" spans="2:15">
      <c r="B1826" s="57"/>
      <c r="C1826" s="58"/>
      <c r="D1826" s="58"/>
      <c r="E1826" s="58"/>
      <c r="F1826" s="58"/>
      <c r="G1826" s="58"/>
      <c r="H1826" s="58"/>
      <c r="I1826" s="58"/>
      <c r="J1826" s="58"/>
      <c r="K1826" s="58"/>
      <c r="L1826" s="58"/>
      <c r="M1826" s="58"/>
      <c r="N1826" s="58"/>
      <c r="O1826" s="59"/>
    </row>
    <row r="1827" spans="2:15">
      <c r="B1827" s="57"/>
      <c r="C1827" s="58"/>
      <c r="D1827" s="58"/>
      <c r="E1827" s="58"/>
      <c r="F1827" s="58"/>
      <c r="G1827" s="58"/>
      <c r="H1827" s="58"/>
      <c r="I1827" s="58"/>
      <c r="J1827" s="58"/>
      <c r="K1827" s="58"/>
      <c r="L1827" s="58"/>
      <c r="M1827" s="58"/>
      <c r="N1827" s="58"/>
      <c r="O1827" s="59"/>
    </row>
    <row r="1828" spans="2:15">
      <c r="B1828" s="57"/>
      <c r="C1828" s="58"/>
      <c r="D1828" s="58"/>
      <c r="E1828" s="58"/>
      <c r="F1828" s="58"/>
      <c r="G1828" s="58"/>
      <c r="H1828" s="58"/>
      <c r="I1828" s="58"/>
      <c r="J1828" s="58"/>
      <c r="K1828" s="58"/>
      <c r="L1828" s="58"/>
      <c r="M1828" s="58"/>
      <c r="N1828" s="58"/>
      <c r="O1828" s="59"/>
    </row>
    <row r="1829" spans="2:15">
      <c r="B1829" s="57"/>
      <c r="C1829" s="58"/>
      <c r="D1829" s="58"/>
      <c r="E1829" s="58"/>
      <c r="F1829" s="58"/>
      <c r="G1829" s="58"/>
      <c r="H1829" s="58"/>
      <c r="I1829" s="58"/>
      <c r="J1829" s="58"/>
      <c r="K1829" s="58"/>
      <c r="L1829" s="58"/>
      <c r="M1829" s="58"/>
      <c r="N1829" s="58"/>
      <c r="O1829" s="59"/>
    </row>
    <row r="1830" spans="2:15">
      <c r="B1830" s="57"/>
      <c r="C1830" s="58"/>
      <c r="D1830" s="58"/>
      <c r="E1830" s="58"/>
      <c r="F1830" s="58"/>
      <c r="G1830" s="58"/>
      <c r="H1830" s="58"/>
      <c r="I1830" s="58"/>
      <c r="J1830" s="58"/>
      <c r="K1830" s="58"/>
      <c r="L1830" s="58"/>
      <c r="M1830" s="58"/>
      <c r="N1830" s="58"/>
      <c r="O1830" s="59"/>
    </row>
    <row r="1831" spans="2:15">
      <c r="B1831" s="57"/>
      <c r="C1831" s="58"/>
      <c r="D1831" s="58"/>
      <c r="E1831" s="58"/>
      <c r="F1831" s="58"/>
      <c r="G1831" s="58"/>
      <c r="H1831" s="58"/>
      <c r="I1831" s="58"/>
      <c r="J1831" s="58"/>
      <c r="K1831" s="58"/>
      <c r="L1831" s="58"/>
      <c r="M1831" s="58"/>
      <c r="N1831" s="58"/>
      <c r="O1831" s="59"/>
    </row>
    <row r="1832" spans="2:15">
      <c r="B1832" s="57"/>
      <c r="C1832" s="58"/>
      <c r="D1832" s="58"/>
      <c r="E1832" s="58"/>
      <c r="F1832" s="58"/>
      <c r="G1832" s="58"/>
      <c r="H1832" s="58"/>
      <c r="I1832" s="58"/>
      <c r="J1832" s="58"/>
      <c r="K1832" s="58"/>
      <c r="L1832" s="58"/>
      <c r="M1832" s="58"/>
      <c r="N1832" s="58"/>
      <c r="O1832" s="59"/>
    </row>
    <row r="1833" spans="2:15">
      <c r="B1833" s="57"/>
      <c r="C1833" s="58"/>
      <c r="D1833" s="58"/>
      <c r="E1833" s="58"/>
      <c r="F1833" s="58"/>
      <c r="G1833" s="58"/>
      <c r="H1833" s="58"/>
      <c r="I1833" s="58"/>
      <c r="J1833" s="58"/>
      <c r="K1833" s="58"/>
      <c r="L1833" s="58"/>
      <c r="M1833" s="58"/>
      <c r="N1833" s="58"/>
      <c r="O1833" s="59"/>
    </row>
    <row r="1834" spans="2:15">
      <c r="B1834" s="57"/>
      <c r="C1834" s="58"/>
      <c r="D1834" s="58"/>
      <c r="E1834" s="58"/>
      <c r="F1834" s="58"/>
      <c r="G1834" s="58"/>
      <c r="H1834" s="58"/>
      <c r="I1834" s="58"/>
      <c r="J1834" s="58"/>
      <c r="K1834" s="58"/>
      <c r="L1834" s="58"/>
      <c r="M1834" s="58"/>
      <c r="N1834" s="58"/>
      <c r="O1834" s="59"/>
    </row>
    <row r="1835" spans="2:15">
      <c r="B1835" s="57"/>
      <c r="C1835" s="58"/>
      <c r="D1835" s="58"/>
      <c r="E1835" s="58"/>
      <c r="F1835" s="58"/>
      <c r="G1835" s="58"/>
      <c r="H1835" s="58"/>
      <c r="I1835" s="58"/>
      <c r="J1835" s="58"/>
      <c r="K1835" s="58"/>
      <c r="L1835" s="58"/>
      <c r="M1835" s="58"/>
      <c r="N1835" s="58"/>
      <c r="O1835" s="59"/>
    </row>
    <row r="1836" spans="2:15">
      <c r="B1836" s="57"/>
      <c r="C1836" s="58"/>
      <c r="D1836" s="58"/>
      <c r="E1836" s="58"/>
      <c r="F1836" s="58"/>
      <c r="G1836" s="58"/>
      <c r="H1836" s="58"/>
      <c r="I1836" s="58"/>
      <c r="J1836" s="58"/>
      <c r="K1836" s="58"/>
      <c r="L1836" s="58"/>
      <c r="M1836" s="58"/>
      <c r="N1836" s="58"/>
      <c r="O1836" s="59"/>
    </row>
    <row r="1837" spans="2:15">
      <c r="B1837" s="57"/>
      <c r="C1837" s="58"/>
      <c r="D1837" s="58"/>
      <c r="E1837" s="58"/>
      <c r="F1837" s="58"/>
      <c r="G1837" s="58"/>
      <c r="H1837" s="58"/>
      <c r="I1837" s="58"/>
      <c r="J1837" s="58"/>
      <c r="K1837" s="58"/>
      <c r="L1837" s="58"/>
      <c r="M1837" s="58"/>
      <c r="N1837" s="58"/>
      <c r="O1837" s="59"/>
    </row>
    <row r="1838" spans="2:15">
      <c r="B1838" s="57"/>
      <c r="C1838" s="58"/>
      <c r="D1838" s="58"/>
      <c r="E1838" s="58"/>
      <c r="F1838" s="58"/>
      <c r="G1838" s="58"/>
      <c r="H1838" s="58"/>
      <c r="I1838" s="58"/>
      <c r="J1838" s="58"/>
      <c r="K1838" s="58"/>
      <c r="L1838" s="58"/>
      <c r="M1838" s="58"/>
      <c r="N1838" s="58"/>
      <c r="O1838" s="59"/>
    </row>
    <row r="1839" spans="2:15">
      <c r="B1839" s="57"/>
      <c r="C1839" s="58"/>
      <c r="D1839" s="58"/>
      <c r="E1839" s="58"/>
      <c r="F1839" s="58"/>
      <c r="G1839" s="58"/>
      <c r="H1839" s="58"/>
      <c r="I1839" s="58"/>
      <c r="J1839" s="58"/>
      <c r="K1839" s="58"/>
      <c r="L1839" s="58"/>
      <c r="M1839" s="58"/>
      <c r="N1839" s="58"/>
      <c r="O1839" s="59"/>
    </row>
    <row r="1840" spans="2:15">
      <c r="B1840" s="57"/>
      <c r="C1840" s="58"/>
      <c r="D1840" s="58"/>
      <c r="E1840" s="58"/>
      <c r="F1840" s="58"/>
      <c r="G1840" s="58"/>
      <c r="H1840" s="58"/>
      <c r="I1840" s="58"/>
      <c r="J1840" s="58"/>
      <c r="K1840" s="58"/>
      <c r="L1840" s="58"/>
      <c r="M1840" s="58"/>
      <c r="N1840" s="58"/>
      <c r="O1840" s="59"/>
    </row>
    <row r="1841" spans="2:15">
      <c r="B1841" s="57"/>
      <c r="C1841" s="58"/>
      <c r="D1841" s="58"/>
      <c r="E1841" s="58"/>
      <c r="F1841" s="58"/>
      <c r="G1841" s="58"/>
      <c r="H1841" s="58"/>
      <c r="I1841" s="58"/>
      <c r="J1841" s="58"/>
      <c r="K1841" s="58"/>
      <c r="L1841" s="58"/>
      <c r="M1841" s="58"/>
      <c r="N1841" s="58"/>
      <c r="O1841" s="59"/>
    </row>
    <row r="1842" spans="2:15">
      <c r="B1842" s="57"/>
      <c r="C1842" s="58"/>
      <c r="D1842" s="58"/>
      <c r="E1842" s="58"/>
      <c r="F1842" s="58"/>
      <c r="G1842" s="58"/>
      <c r="H1842" s="58"/>
      <c r="I1842" s="58"/>
      <c r="J1842" s="58"/>
      <c r="K1842" s="58"/>
      <c r="L1842" s="58"/>
      <c r="M1842" s="58"/>
      <c r="N1842" s="58"/>
      <c r="O1842" s="59"/>
    </row>
    <row r="1843" spans="2:15">
      <c r="B1843" s="57"/>
      <c r="C1843" s="58"/>
      <c r="D1843" s="58"/>
      <c r="E1843" s="58"/>
      <c r="F1843" s="58"/>
      <c r="G1843" s="58"/>
      <c r="H1843" s="58"/>
      <c r="I1843" s="58"/>
      <c r="J1843" s="58"/>
      <c r="K1843" s="58"/>
      <c r="L1843" s="58"/>
      <c r="M1843" s="58"/>
      <c r="N1843" s="58"/>
      <c r="O1843" s="59"/>
    </row>
    <row r="1844" spans="2:15">
      <c r="B1844" s="57"/>
      <c r="C1844" s="58"/>
      <c r="D1844" s="58"/>
      <c r="E1844" s="58"/>
      <c r="F1844" s="58"/>
      <c r="G1844" s="58"/>
      <c r="H1844" s="58"/>
      <c r="I1844" s="58"/>
      <c r="J1844" s="58"/>
      <c r="K1844" s="58"/>
      <c r="L1844" s="58"/>
      <c r="M1844" s="58"/>
      <c r="N1844" s="58"/>
      <c r="O1844" s="59"/>
    </row>
    <row r="1845" spans="2:15">
      <c r="B1845" s="57"/>
      <c r="C1845" s="58"/>
      <c r="D1845" s="58"/>
      <c r="E1845" s="58"/>
      <c r="F1845" s="58"/>
      <c r="G1845" s="58"/>
      <c r="H1845" s="58"/>
      <c r="I1845" s="58"/>
      <c r="J1845" s="58"/>
      <c r="K1845" s="58"/>
      <c r="L1845" s="58"/>
      <c r="M1845" s="58"/>
      <c r="N1845" s="58"/>
      <c r="O1845" s="59"/>
    </row>
    <row r="1846" spans="2:15">
      <c r="B1846" s="57"/>
      <c r="C1846" s="58"/>
      <c r="D1846" s="58"/>
      <c r="E1846" s="58"/>
      <c r="F1846" s="58"/>
      <c r="G1846" s="58"/>
      <c r="H1846" s="58"/>
      <c r="I1846" s="58"/>
      <c r="J1846" s="58"/>
      <c r="K1846" s="58"/>
      <c r="L1846" s="58"/>
      <c r="M1846" s="58"/>
      <c r="N1846" s="58"/>
      <c r="O1846" s="59"/>
    </row>
    <row r="1847" spans="2:15">
      <c r="B1847" s="57"/>
      <c r="C1847" s="58"/>
      <c r="D1847" s="58"/>
      <c r="E1847" s="58"/>
      <c r="F1847" s="58"/>
      <c r="G1847" s="58"/>
      <c r="H1847" s="58"/>
      <c r="I1847" s="58"/>
      <c r="J1847" s="58"/>
      <c r="K1847" s="58"/>
      <c r="L1847" s="58"/>
      <c r="M1847" s="58"/>
      <c r="N1847" s="58"/>
      <c r="O1847" s="59"/>
    </row>
    <row r="1848" spans="2:15">
      <c r="B1848" s="57"/>
      <c r="C1848" s="58"/>
      <c r="D1848" s="58"/>
      <c r="E1848" s="58"/>
      <c r="F1848" s="58"/>
      <c r="G1848" s="58"/>
      <c r="H1848" s="58"/>
      <c r="I1848" s="58"/>
      <c r="J1848" s="58"/>
      <c r="K1848" s="58"/>
      <c r="L1848" s="58"/>
      <c r="M1848" s="58"/>
      <c r="N1848" s="58"/>
      <c r="O1848" s="59"/>
    </row>
    <row r="1849" spans="2:15">
      <c r="B1849" s="57"/>
      <c r="C1849" s="58"/>
      <c r="D1849" s="58"/>
      <c r="E1849" s="58"/>
      <c r="F1849" s="58"/>
      <c r="G1849" s="58"/>
      <c r="H1849" s="58"/>
      <c r="I1849" s="58"/>
      <c r="J1849" s="58"/>
      <c r="K1849" s="58"/>
      <c r="L1849" s="58"/>
      <c r="M1849" s="58"/>
      <c r="N1849" s="58"/>
      <c r="O1849" s="59"/>
    </row>
    <row r="1850" spans="2:15">
      <c r="B1850" s="57"/>
      <c r="C1850" s="58"/>
      <c r="D1850" s="58"/>
      <c r="E1850" s="58"/>
      <c r="F1850" s="58"/>
      <c r="G1850" s="58"/>
      <c r="H1850" s="58"/>
      <c r="I1850" s="58"/>
      <c r="J1850" s="58"/>
      <c r="K1850" s="58"/>
      <c r="L1850" s="58"/>
      <c r="M1850" s="58"/>
      <c r="N1850" s="58"/>
      <c r="O1850" s="59"/>
    </row>
    <row r="1851" spans="2:15">
      <c r="B1851" s="57"/>
      <c r="C1851" s="58"/>
      <c r="D1851" s="58"/>
      <c r="E1851" s="58"/>
      <c r="F1851" s="58"/>
      <c r="G1851" s="58"/>
      <c r="H1851" s="58"/>
      <c r="I1851" s="58"/>
      <c r="J1851" s="58"/>
      <c r="K1851" s="58"/>
      <c r="L1851" s="58"/>
      <c r="M1851" s="58"/>
      <c r="N1851" s="58"/>
      <c r="O1851" s="59"/>
    </row>
    <row r="1852" spans="2:15">
      <c r="B1852" s="57"/>
      <c r="C1852" s="58"/>
      <c r="D1852" s="58"/>
      <c r="E1852" s="58"/>
      <c r="F1852" s="58"/>
      <c r="G1852" s="58"/>
      <c r="H1852" s="58"/>
      <c r="I1852" s="58"/>
      <c r="J1852" s="58"/>
      <c r="K1852" s="58"/>
      <c r="L1852" s="58"/>
      <c r="M1852" s="58"/>
      <c r="N1852" s="58"/>
      <c r="O1852" s="59"/>
    </row>
    <row r="1853" spans="2:15">
      <c r="B1853" s="57"/>
      <c r="C1853" s="58"/>
      <c r="D1853" s="58"/>
      <c r="E1853" s="58"/>
      <c r="F1853" s="58"/>
      <c r="G1853" s="58"/>
      <c r="H1853" s="58"/>
      <c r="I1853" s="58"/>
      <c r="J1853" s="58"/>
      <c r="K1853" s="58"/>
      <c r="L1853" s="58"/>
      <c r="M1853" s="58"/>
      <c r="N1853" s="58"/>
      <c r="O1853" s="59"/>
    </row>
    <row r="1854" spans="2:15">
      <c r="B1854" s="57"/>
      <c r="C1854" s="58"/>
      <c r="D1854" s="58"/>
      <c r="E1854" s="58"/>
      <c r="F1854" s="58"/>
      <c r="G1854" s="58"/>
      <c r="H1854" s="58"/>
      <c r="I1854" s="58"/>
      <c r="J1854" s="58"/>
      <c r="K1854" s="58"/>
      <c r="L1854" s="58"/>
      <c r="M1854" s="58"/>
      <c r="N1854" s="58"/>
      <c r="O1854" s="59"/>
    </row>
    <row r="1855" spans="2:15">
      <c r="B1855" s="57"/>
      <c r="C1855" s="58"/>
      <c r="D1855" s="58"/>
      <c r="E1855" s="58"/>
      <c r="F1855" s="58"/>
      <c r="G1855" s="58"/>
      <c r="H1855" s="58"/>
      <c r="I1855" s="58"/>
      <c r="J1855" s="58"/>
      <c r="K1855" s="58"/>
      <c r="L1855" s="58"/>
      <c r="M1855" s="58"/>
      <c r="N1855" s="58"/>
      <c r="O1855" s="59"/>
    </row>
    <row r="1856" spans="2:15">
      <c r="B1856" s="57"/>
      <c r="C1856" s="58"/>
      <c r="D1856" s="58"/>
      <c r="E1856" s="58"/>
      <c r="F1856" s="58"/>
      <c r="G1856" s="58"/>
      <c r="H1856" s="58"/>
      <c r="I1856" s="58"/>
      <c r="J1856" s="58"/>
      <c r="K1856" s="58"/>
      <c r="L1856" s="58"/>
      <c r="M1856" s="58"/>
      <c r="N1856" s="58"/>
      <c r="O1856" s="59"/>
    </row>
    <row r="1857" spans="2:15">
      <c r="B1857" s="57"/>
      <c r="C1857" s="58"/>
      <c r="D1857" s="58"/>
      <c r="E1857" s="58"/>
      <c r="F1857" s="58"/>
      <c r="G1857" s="58"/>
      <c r="H1857" s="58"/>
      <c r="I1857" s="58"/>
      <c r="J1857" s="58"/>
      <c r="K1857" s="58"/>
      <c r="L1857" s="58"/>
      <c r="M1857" s="58"/>
      <c r="N1857" s="58"/>
      <c r="O1857" s="59"/>
    </row>
    <row r="1858" spans="2:15">
      <c r="B1858" s="57"/>
      <c r="C1858" s="58"/>
      <c r="D1858" s="58"/>
      <c r="E1858" s="58"/>
      <c r="F1858" s="58"/>
      <c r="G1858" s="58"/>
      <c r="H1858" s="58"/>
      <c r="I1858" s="58"/>
      <c r="J1858" s="58"/>
      <c r="K1858" s="58"/>
      <c r="L1858" s="58"/>
      <c r="M1858" s="58"/>
      <c r="N1858" s="58"/>
      <c r="O1858" s="59"/>
    </row>
    <row r="1859" spans="2:15">
      <c r="B1859" s="57"/>
      <c r="C1859" s="58"/>
      <c r="D1859" s="58"/>
      <c r="E1859" s="58"/>
      <c r="F1859" s="58"/>
      <c r="G1859" s="58"/>
      <c r="H1859" s="58"/>
      <c r="I1859" s="58"/>
      <c r="J1859" s="58"/>
      <c r="K1859" s="58"/>
      <c r="L1859" s="58"/>
      <c r="M1859" s="58"/>
      <c r="N1859" s="58"/>
      <c r="O1859" s="59"/>
    </row>
    <row r="1860" spans="2:15">
      <c r="B1860" s="57"/>
      <c r="C1860" s="58"/>
      <c r="D1860" s="58"/>
      <c r="E1860" s="58"/>
      <c r="F1860" s="58"/>
      <c r="G1860" s="58"/>
      <c r="H1860" s="58"/>
      <c r="I1860" s="58"/>
      <c r="J1860" s="58"/>
      <c r="K1860" s="58"/>
      <c r="L1860" s="58"/>
      <c r="M1860" s="58"/>
      <c r="N1860" s="58"/>
      <c r="O1860" s="59"/>
    </row>
    <row r="1861" spans="2:15">
      <c r="B1861" s="57"/>
      <c r="C1861" s="58"/>
      <c r="D1861" s="58"/>
      <c r="E1861" s="58"/>
      <c r="F1861" s="58"/>
      <c r="G1861" s="58"/>
      <c r="H1861" s="58"/>
      <c r="I1861" s="58"/>
      <c r="J1861" s="58"/>
      <c r="K1861" s="58"/>
      <c r="L1861" s="58"/>
      <c r="M1861" s="58"/>
      <c r="N1861" s="58"/>
      <c r="O1861" s="59"/>
    </row>
    <row r="1862" spans="2:15">
      <c r="B1862" s="57"/>
      <c r="C1862" s="58"/>
      <c r="D1862" s="58"/>
      <c r="E1862" s="58"/>
      <c r="F1862" s="58"/>
      <c r="G1862" s="58"/>
      <c r="H1862" s="58"/>
      <c r="I1862" s="58"/>
      <c r="J1862" s="58"/>
      <c r="K1862" s="58"/>
      <c r="L1862" s="58"/>
      <c r="M1862" s="58"/>
      <c r="N1862" s="58"/>
      <c r="O1862" s="59"/>
    </row>
    <row r="1863" spans="2:15">
      <c r="B1863" s="57"/>
      <c r="C1863" s="58"/>
      <c r="D1863" s="58"/>
      <c r="E1863" s="58"/>
      <c r="F1863" s="58"/>
      <c r="G1863" s="58"/>
      <c r="H1863" s="58"/>
      <c r="I1863" s="58"/>
      <c r="J1863" s="58"/>
      <c r="K1863" s="58"/>
      <c r="L1863" s="58"/>
      <c r="M1863" s="58"/>
      <c r="N1863" s="58"/>
      <c r="O1863" s="59"/>
    </row>
    <row r="1864" spans="2:15">
      <c r="B1864" s="57"/>
      <c r="C1864" s="58"/>
      <c r="D1864" s="58"/>
      <c r="E1864" s="58"/>
      <c r="F1864" s="58"/>
      <c r="G1864" s="58"/>
      <c r="H1864" s="58"/>
      <c r="I1864" s="58"/>
      <c r="J1864" s="58"/>
      <c r="K1864" s="58"/>
      <c r="L1864" s="58"/>
      <c r="M1864" s="58"/>
      <c r="N1864" s="58"/>
      <c r="O1864" s="59"/>
    </row>
    <row r="1865" spans="2:15">
      <c r="B1865" s="57"/>
      <c r="C1865" s="58"/>
      <c r="D1865" s="58"/>
      <c r="E1865" s="58"/>
      <c r="F1865" s="58"/>
      <c r="G1865" s="58"/>
      <c r="H1865" s="58"/>
      <c r="I1865" s="58"/>
      <c r="J1865" s="58"/>
      <c r="K1865" s="58"/>
      <c r="L1865" s="58"/>
      <c r="M1865" s="58"/>
      <c r="N1865" s="58"/>
      <c r="O1865" s="59"/>
    </row>
    <row r="1866" spans="2:15">
      <c r="B1866" s="57"/>
      <c r="C1866" s="58"/>
      <c r="D1866" s="58"/>
      <c r="E1866" s="58"/>
      <c r="F1866" s="58"/>
      <c r="G1866" s="58"/>
      <c r="H1866" s="58"/>
      <c r="I1866" s="58"/>
      <c r="J1866" s="58"/>
      <c r="K1866" s="58"/>
      <c r="L1866" s="58"/>
      <c r="M1866" s="58"/>
      <c r="N1866" s="58"/>
      <c r="O1866" s="59"/>
    </row>
    <row r="1867" spans="2:15">
      <c r="B1867" s="57"/>
      <c r="C1867" s="58"/>
      <c r="D1867" s="58"/>
      <c r="E1867" s="58"/>
      <c r="F1867" s="58"/>
      <c r="G1867" s="58"/>
      <c r="H1867" s="58"/>
      <c r="I1867" s="58"/>
      <c r="J1867" s="58"/>
      <c r="K1867" s="58"/>
      <c r="L1867" s="58"/>
      <c r="M1867" s="58"/>
      <c r="N1867" s="58"/>
      <c r="O1867" s="59"/>
    </row>
    <row r="1868" spans="2:15">
      <c r="B1868" s="57"/>
      <c r="C1868" s="58"/>
      <c r="D1868" s="58"/>
      <c r="E1868" s="58"/>
      <c r="F1868" s="58"/>
      <c r="G1868" s="58"/>
      <c r="H1868" s="58"/>
      <c r="I1868" s="58"/>
      <c r="J1868" s="58"/>
      <c r="K1868" s="58"/>
      <c r="L1868" s="58"/>
      <c r="M1868" s="58"/>
      <c r="N1868" s="58"/>
      <c r="O1868" s="59"/>
    </row>
    <row r="1869" spans="2:15">
      <c r="B1869" s="57"/>
      <c r="C1869" s="58"/>
      <c r="D1869" s="58"/>
      <c r="E1869" s="58"/>
      <c r="F1869" s="58"/>
      <c r="G1869" s="58"/>
      <c r="H1869" s="58"/>
      <c r="I1869" s="58"/>
      <c r="J1869" s="58"/>
      <c r="K1869" s="58"/>
      <c r="L1869" s="58"/>
      <c r="M1869" s="58"/>
      <c r="N1869" s="58"/>
      <c r="O1869" s="59"/>
    </row>
    <row r="1870" spans="2:15">
      <c r="B1870" s="57"/>
      <c r="C1870" s="58"/>
      <c r="D1870" s="58"/>
      <c r="E1870" s="58"/>
      <c r="F1870" s="58"/>
      <c r="G1870" s="58"/>
      <c r="H1870" s="58"/>
      <c r="I1870" s="58"/>
      <c r="J1870" s="58"/>
      <c r="K1870" s="58"/>
      <c r="L1870" s="58"/>
      <c r="M1870" s="58"/>
      <c r="N1870" s="58"/>
      <c r="O1870" s="59"/>
    </row>
    <row r="1871" spans="2:15">
      <c r="B1871" s="57"/>
      <c r="C1871" s="58"/>
      <c r="D1871" s="58"/>
      <c r="E1871" s="58"/>
      <c r="F1871" s="58"/>
      <c r="G1871" s="58"/>
      <c r="H1871" s="58"/>
      <c r="I1871" s="58"/>
      <c r="J1871" s="58"/>
      <c r="K1871" s="58"/>
      <c r="L1871" s="58"/>
      <c r="M1871" s="58"/>
      <c r="N1871" s="58"/>
      <c r="O1871" s="59"/>
    </row>
    <row r="1872" spans="2:15">
      <c r="B1872" s="57"/>
      <c r="C1872" s="58"/>
      <c r="D1872" s="58"/>
      <c r="E1872" s="58"/>
      <c r="F1872" s="58"/>
      <c r="G1872" s="58"/>
      <c r="H1872" s="58"/>
      <c r="I1872" s="58"/>
      <c r="J1872" s="58"/>
      <c r="K1872" s="58"/>
      <c r="L1872" s="58"/>
      <c r="M1872" s="58"/>
      <c r="N1872" s="58"/>
      <c r="O1872" s="59"/>
    </row>
    <row r="1873" spans="2:15">
      <c r="B1873" s="57"/>
      <c r="C1873" s="58"/>
      <c r="D1873" s="58"/>
      <c r="E1873" s="58"/>
      <c r="F1873" s="58"/>
      <c r="G1873" s="58"/>
      <c r="H1873" s="58"/>
      <c r="I1873" s="58"/>
      <c r="J1873" s="58"/>
      <c r="K1873" s="58"/>
      <c r="L1873" s="58"/>
      <c r="M1873" s="58"/>
      <c r="N1873" s="58"/>
      <c r="O1873" s="59"/>
    </row>
    <row r="1874" spans="2:15">
      <c r="B1874" s="57"/>
      <c r="C1874" s="58"/>
      <c r="D1874" s="58"/>
      <c r="E1874" s="58"/>
      <c r="F1874" s="58"/>
      <c r="G1874" s="58"/>
      <c r="H1874" s="58"/>
      <c r="I1874" s="58"/>
      <c r="J1874" s="58"/>
      <c r="K1874" s="58"/>
      <c r="L1874" s="58"/>
      <c r="M1874" s="58"/>
      <c r="N1874" s="58"/>
      <c r="O1874" s="59"/>
    </row>
    <row r="1875" spans="2:15">
      <c r="B1875" s="57"/>
      <c r="C1875" s="58"/>
      <c r="D1875" s="58"/>
      <c r="E1875" s="58"/>
      <c r="F1875" s="58"/>
      <c r="G1875" s="58"/>
      <c r="H1875" s="58"/>
      <c r="I1875" s="58"/>
      <c r="J1875" s="58"/>
      <c r="K1875" s="58"/>
      <c r="L1875" s="58"/>
      <c r="M1875" s="58"/>
      <c r="N1875" s="58"/>
      <c r="O1875" s="59"/>
    </row>
    <row r="1876" spans="2:15">
      <c r="B1876" s="57"/>
      <c r="C1876" s="58"/>
      <c r="D1876" s="58"/>
      <c r="E1876" s="58"/>
      <c r="F1876" s="58"/>
      <c r="G1876" s="58"/>
      <c r="H1876" s="58"/>
      <c r="I1876" s="58"/>
      <c r="J1876" s="58"/>
      <c r="K1876" s="58"/>
      <c r="L1876" s="58"/>
      <c r="M1876" s="58"/>
      <c r="N1876" s="58"/>
      <c r="O1876" s="59"/>
    </row>
    <row r="1877" spans="2:15">
      <c r="B1877" s="57"/>
      <c r="C1877" s="58"/>
      <c r="D1877" s="58"/>
      <c r="E1877" s="58"/>
      <c r="F1877" s="58"/>
      <c r="G1877" s="58"/>
      <c r="H1877" s="58"/>
      <c r="I1877" s="58"/>
      <c r="J1877" s="58"/>
      <c r="K1877" s="58"/>
      <c r="L1877" s="58"/>
      <c r="M1877" s="58"/>
      <c r="N1877" s="58"/>
      <c r="O1877" s="59"/>
    </row>
    <row r="1878" spans="2:15">
      <c r="B1878" s="57"/>
      <c r="C1878" s="58"/>
      <c r="D1878" s="58"/>
      <c r="E1878" s="58"/>
      <c r="F1878" s="58"/>
      <c r="G1878" s="58"/>
      <c r="H1878" s="58"/>
      <c r="I1878" s="58"/>
      <c r="J1878" s="58"/>
      <c r="K1878" s="58"/>
      <c r="L1878" s="58"/>
      <c r="M1878" s="58"/>
      <c r="N1878" s="58"/>
      <c r="O1878" s="59"/>
    </row>
    <row r="1879" spans="2:15">
      <c r="B1879" s="57"/>
      <c r="C1879" s="58"/>
      <c r="D1879" s="58"/>
      <c r="E1879" s="58"/>
      <c r="F1879" s="58"/>
      <c r="G1879" s="58"/>
      <c r="H1879" s="58"/>
      <c r="I1879" s="58"/>
      <c r="J1879" s="58"/>
      <c r="K1879" s="58"/>
      <c r="L1879" s="58"/>
      <c r="M1879" s="58"/>
      <c r="N1879" s="58"/>
      <c r="O1879" s="59"/>
    </row>
    <row r="1880" spans="2:15">
      <c r="B1880" s="57"/>
      <c r="C1880" s="58"/>
      <c r="D1880" s="58"/>
      <c r="E1880" s="58"/>
      <c r="F1880" s="58"/>
      <c r="G1880" s="58"/>
      <c r="H1880" s="58"/>
      <c r="I1880" s="58"/>
      <c r="J1880" s="58"/>
      <c r="K1880" s="58"/>
      <c r="L1880" s="58"/>
      <c r="M1880" s="58"/>
      <c r="N1880" s="58"/>
      <c r="O1880" s="59"/>
    </row>
    <row r="1881" spans="2:15">
      <c r="B1881" s="57"/>
      <c r="C1881" s="58"/>
      <c r="D1881" s="58"/>
      <c r="E1881" s="58"/>
      <c r="F1881" s="58"/>
      <c r="G1881" s="58"/>
      <c r="H1881" s="58"/>
      <c r="I1881" s="58"/>
      <c r="J1881" s="58"/>
      <c r="K1881" s="58"/>
      <c r="L1881" s="58"/>
      <c r="M1881" s="58"/>
      <c r="N1881" s="58"/>
      <c r="O1881" s="59"/>
    </row>
    <row r="1882" spans="2:15">
      <c r="B1882" s="57"/>
      <c r="C1882" s="58"/>
      <c r="D1882" s="58"/>
      <c r="E1882" s="58"/>
      <c r="F1882" s="58"/>
      <c r="G1882" s="58"/>
      <c r="H1882" s="58"/>
      <c r="I1882" s="58"/>
      <c r="J1882" s="58"/>
      <c r="K1882" s="58"/>
      <c r="L1882" s="58"/>
      <c r="M1882" s="58"/>
      <c r="N1882" s="58"/>
      <c r="O1882" s="59"/>
    </row>
    <row r="1883" spans="2:15">
      <c r="B1883" s="57"/>
      <c r="C1883" s="58"/>
      <c r="D1883" s="58"/>
      <c r="E1883" s="58"/>
      <c r="F1883" s="58"/>
      <c r="G1883" s="58"/>
      <c r="H1883" s="58"/>
      <c r="I1883" s="58"/>
      <c r="J1883" s="58"/>
      <c r="K1883" s="58"/>
      <c r="L1883" s="58"/>
      <c r="M1883" s="58"/>
      <c r="N1883" s="58"/>
      <c r="O1883" s="59"/>
    </row>
    <row r="1884" spans="2:15">
      <c r="B1884" s="57"/>
      <c r="C1884" s="58"/>
      <c r="D1884" s="58"/>
      <c r="E1884" s="58"/>
      <c r="F1884" s="58"/>
      <c r="G1884" s="58"/>
      <c r="H1884" s="58"/>
      <c r="I1884" s="58"/>
      <c r="J1884" s="58"/>
      <c r="K1884" s="58"/>
      <c r="L1884" s="58"/>
      <c r="M1884" s="58"/>
      <c r="N1884" s="58"/>
      <c r="O1884" s="59"/>
    </row>
    <row r="1885" spans="2:15">
      <c r="B1885" s="57"/>
      <c r="C1885" s="58"/>
      <c r="D1885" s="58"/>
      <c r="E1885" s="58"/>
      <c r="F1885" s="58"/>
      <c r="G1885" s="58"/>
      <c r="H1885" s="58"/>
      <c r="I1885" s="58"/>
      <c r="J1885" s="58"/>
      <c r="K1885" s="58"/>
      <c r="L1885" s="58"/>
      <c r="M1885" s="58"/>
      <c r="N1885" s="58"/>
      <c r="O1885" s="59"/>
    </row>
    <row r="1886" spans="2:15">
      <c r="B1886" s="57"/>
      <c r="C1886" s="58"/>
      <c r="D1886" s="58"/>
      <c r="E1886" s="58"/>
      <c r="F1886" s="58"/>
      <c r="G1886" s="58"/>
      <c r="H1886" s="58"/>
      <c r="I1886" s="58"/>
      <c r="J1886" s="58"/>
      <c r="K1886" s="58"/>
      <c r="L1886" s="58"/>
      <c r="M1886" s="58"/>
      <c r="N1886" s="58"/>
      <c r="O1886" s="59"/>
    </row>
    <row r="1887" spans="2:15">
      <c r="B1887" s="57"/>
      <c r="C1887" s="58"/>
      <c r="D1887" s="58"/>
      <c r="E1887" s="58"/>
      <c r="F1887" s="58"/>
      <c r="G1887" s="58"/>
      <c r="H1887" s="58"/>
      <c r="I1887" s="58"/>
      <c r="J1887" s="58"/>
      <c r="K1887" s="58"/>
      <c r="L1887" s="58"/>
      <c r="M1887" s="58"/>
      <c r="N1887" s="58"/>
      <c r="O1887" s="59"/>
    </row>
    <row r="1888" spans="2:15">
      <c r="B1888" s="57"/>
      <c r="C1888" s="58"/>
      <c r="D1888" s="58"/>
      <c r="E1888" s="58"/>
      <c r="F1888" s="58"/>
      <c r="G1888" s="58"/>
      <c r="H1888" s="58"/>
      <c r="I1888" s="58"/>
      <c r="J1888" s="58"/>
      <c r="K1888" s="58"/>
      <c r="L1888" s="58"/>
      <c r="M1888" s="58"/>
      <c r="N1888" s="58"/>
      <c r="O1888" s="59"/>
    </row>
    <row r="1889" spans="2:15">
      <c r="B1889" s="57"/>
      <c r="C1889" s="58"/>
      <c r="D1889" s="58"/>
      <c r="E1889" s="58"/>
      <c r="F1889" s="58"/>
      <c r="G1889" s="58"/>
      <c r="H1889" s="58"/>
      <c r="I1889" s="58"/>
      <c r="J1889" s="58"/>
      <c r="K1889" s="58"/>
      <c r="L1889" s="58"/>
      <c r="M1889" s="58"/>
      <c r="N1889" s="58"/>
      <c r="O1889" s="59"/>
    </row>
    <row r="1890" spans="2:15">
      <c r="B1890" s="57"/>
      <c r="C1890" s="58"/>
      <c r="D1890" s="58"/>
      <c r="E1890" s="58"/>
      <c r="F1890" s="58"/>
      <c r="G1890" s="58"/>
      <c r="H1890" s="58"/>
      <c r="I1890" s="58"/>
      <c r="J1890" s="58"/>
      <c r="K1890" s="58"/>
      <c r="L1890" s="58"/>
      <c r="M1890" s="58"/>
      <c r="N1890" s="58"/>
      <c r="O1890" s="59"/>
    </row>
    <row r="1891" spans="2:15">
      <c r="B1891" s="57"/>
      <c r="C1891" s="58"/>
      <c r="D1891" s="58"/>
      <c r="E1891" s="58"/>
      <c r="F1891" s="58"/>
      <c r="G1891" s="58"/>
      <c r="H1891" s="58"/>
      <c r="I1891" s="58"/>
      <c r="J1891" s="58"/>
      <c r="K1891" s="58"/>
      <c r="L1891" s="58"/>
      <c r="M1891" s="58"/>
      <c r="N1891" s="58"/>
      <c r="O1891" s="59"/>
    </row>
    <row r="1892" spans="2:15">
      <c r="B1892" s="57"/>
      <c r="C1892" s="58"/>
      <c r="D1892" s="58"/>
      <c r="E1892" s="58"/>
      <c r="F1892" s="58"/>
      <c r="G1892" s="58"/>
      <c r="H1892" s="58"/>
      <c r="I1892" s="58"/>
      <c r="J1892" s="58"/>
      <c r="K1892" s="58"/>
      <c r="L1892" s="58"/>
      <c r="M1892" s="58"/>
      <c r="N1892" s="58"/>
      <c r="O1892" s="59"/>
    </row>
    <row r="1893" spans="2:15">
      <c r="B1893" s="57"/>
      <c r="C1893" s="58"/>
      <c r="D1893" s="58"/>
      <c r="E1893" s="58"/>
      <c r="F1893" s="58"/>
      <c r="G1893" s="58"/>
      <c r="H1893" s="58"/>
      <c r="I1893" s="58"/>
      <c r="J1893" s="58"/>
      <c r="K1893" s="58"/>
      <c r="L1893" s="58"/>
      <c r="M1893" s="58"/>
      <c r="N1893" s="58"/>
      <c r="O1893" s="59"/>
    </row>
    <row r="1894" spans="2:15">
      <c r="B1894" s="57"/>
      <c r="C1894" s="58"/>
      <c r="D1894" s="58"/>
      <c r="E1894" s="58"/>
      <c r="F1894" s="58"/>
      <c r="G1894" s="58"/>
      <c r="H1894" s="58"/>
      <c r="I1894" s="58"/>
      <c r="J1894" s="58"/>
      <c r="K1894" s="58"/>
      <c r="L1894" s="58"/>
      <c r="M1894" s="58"/>
      <c r="N1894" s="58"/>
      <c r="O1894" s="59"/>
    </row>
    <row r="1895" spans="2:15">
      <c r="B1895" s="57"/>
      <c r="C1895" s="58"/>
      <c r="D1895" s="58"/>
      <c r="E1895" s="58"/>
      <c r="F1895" s="58"/>
      <c r="G1895" s="58"/>
      <c r="H1895" s="58"/>
      <c r="I1895" s="58"/>
      <c r="J1895" s="58"/>
      <c r="K1895" s="58"/>
      <c r="L1895" s="58"/>
      <c r="M1895" s="58"/>
      <c r="N1895" s="58"/>
      <c r="O1895" s="59"/>
    </row>
    <row r="1896" spans="2:15">
      <c r="B1896" s="57"/>
      <c r="C1896" s="58"/>
      <c r="D1896" s="58"/>
      <c r="E1896" s="58"/>
      <c r="F1896" s="58"/>
      <c r="G1896" s="58"/>
      <c r="H1896" s="58"/>
      <c r="I1896" s="58"/>
      <c r="J1896" s="58"/>
      <c r="K1896" s="58"/>
      <c r="L1896" s="58"/>
      <c r="M1896" s="58"/>
      <c r="N1896" s="58"/>
      <c r="O1896" s="59"/>
    </row>
    <row r="1897" spans="2:15">
      <c r="B1897" s="57"/>
      <c r="C1897" s="58"/>
      <c r="D1897" s="58"/>
      <c r="E1897" s="58"/>
      <c r="F1897" s="58"/>
      <c r="G1897" s="58"/>
      <c r="H1897" s="58"/>
      <c r="I1897" s="58"/>
      <c r="J1897" s="58"/>
      <c r="K1897" s="58"/>
      <c r="L1897" s="58"/>
      <c r="M1897" s="58"/>
      <c r="N1897" s="58"/>
      <c r="O1897" s="59"/>
    </row>
    <row r="1898" spans="2:15">
      <c r="B1898" s="57"/>
      <c r="C1898" s="58"/>
      <c r="D1898" s="58"/>
      <c r="E1898" s="58"/>
      <c r="F1898" s="58"/>
      <c r="G1898" s="58"/>
      <c r="H1898" s="58"/>
      <c r="I1898" s="58"/>
      <c r="J1898" s="58"/>
      <c r="K1898" s="58"/>
      <c r="L1898" s="58"/>
      <c r="M1898" s="58"/>
      <c r="N1898" s="58"/>
      <c r="O1898" s="59"/>
    </row>
    <row r="1899" spans="2:15">
      <c r="B1899" s="57"/>
      <c r="C1899" s="58"/>
      <c r="D1899" s="58"/>
      <c r="E1899" s="58"/>
      <c r="F1899" s="58"/>
      <c r="G1899" s="58"/>
      <c r="H1899" s="58"/>
      <c r="I1899" s="58"/>
      <c r="J1899" s="58"/>
      <c r="K1899" s="58"/>
      <c r="L1899" s="58"/>
      <c r="M1899" s="58"/>
      <c r="N1899" s="58"/>
      <c r="O1899" s="59"/>
    </row>
    <row r="1900" spans="2:15">
      <c r="B1900" s="57"/>
      <c r="C1900" s="58"/>
      <c r="D1900" s="58"/>
      <c r="E1900" s="58"/>
      <c r="F1900" s="58"/>
      <c r="G1900" s="58"/>
      <c r="H1900" s="58"/>
      <c r="I1900" s="58"/>
      <c r="J1900" s="58"/>
      <c r="K1900" s="58"/>
      <c r="L1900" s="58"/>
      <c r="M1900" s="58"/>
      <c r="N1900" s="58"/>
      <c r="O1900" s="59"/>
    </row>
    <row r="1901" spans="2:15">
      <c r="B1901" s="57"/>
      <c r="C1901" s="58"/>
      <c r="D1901" s="58"/>
      <c r="E1901" s="58"/>
      <c r="F1901" s="58"/>
      <c r="G1901" s="58"/>
      <c r="H1901" s="58"/>
      <c r="I1901" s="58"/>
      <c r="J1901" s="58"/>
      <c r="K1901" s="58"/>
      <c r="L1901" s="58"/>
      <c r="M1901" s="58"/>
      <c r="N1901" s="58"/>
      <c r="O1901" s="59"/>
    </row>
    <row r="1902" spans="2:15">
      <c r="B1902" s="57"/>
      <c r="C1902" s="58"/>
      <c r="D1902" s="58"/>
      <c r="E1902" s="58"/>
      <c r="F1902" s="58"/>
      <c r="G1902" s="58"/>
      <c r="H1902" s="58"/>
      <c r="I1902" s="58"/>
      <c r="J1902" s="58"/>
      <c r="K1902" s="58"/>
      <c r="L1902" s="58"/>
      <c r="M1902" s="58"/>
      <c r="N1902" s="58"/>
      <c r="O1902" s="59"/>
    </row>
    <row r="1903" spans="2:15">
      <c r="B1903" s="57"/>
      <c r="C1903" s="58"/>
      <c r="D1903" s="58"/>
      <c r="E1903" s="58"/>
      <c r="F1903" s="58"/>
      <c r="G1903" s="58"/>
      <c r="H1903" s="58"/>
      <c r="I1903" s="58"/>
      <c r="J1903" s="58"/>
      <c r="K1903" s="58"/>
      <c r="L1903" s="58"/>
      <c r="M1903" s="58"/>
      <c r="N1903" s="58"/>
      <c r="O1903" s="59"/>
    </row>
    <row r="1904" spans="2:15">
      <c r="B1904" s="57"/>
      <c r="C1904" s="58"/>
      <c r="D1904" s="58"/>
      <c r="E1904" s="58"/>
      <c r="F1904" s="58"/>
      <c r="G1904" s="58"/>
      <c r="H1904" s="58"/>
      <c r="I1904" s="58"/>
      <c r="J1904" s="58"/>
      <c r="K1904" s="58"/>
      <c r="L1904" s="58"/>
      <c r="M1904" s="58"/>
      <c r="N1904" s="58"/>
      <c r="O1904" s="59"/>
    </row>
    <row r="1905" spans="2:15">
      <c r="B1905" s="57"/>
      <c r="C1905" s="58"/>
      <c r="D1905" s="58"/>
      <c r="E1905" s="58"/>
      <c r="F1905" s="58"/>
      <c r="G1905" s="58"/>
      <c r="H1905" s="58"/>
      <c r="I1905" s="58"/>
      <c r="J1905" s="58"/>
      <c r="K1905" s="58"/>
      <c r="L1905" s="58"/>
      <c r="M1905" s="58"/>
      <c r="N1905" s="58"/>
      <c r="O1905" s="59"/>
    </row>
    <row r="1906" spans="2:15">
      <c r="B1906" s="57"/>
      <c r="C1906" s="58"/>
      <c r="D1906" s="58"/>
      <c r="E1906" s="58"/>
      <c r="F1906" s="58"/>
      <c r="G1906" s="58"/>
      <c r="H1906" s="58"/>
      <c r="I1906" s="58"/>
      <c r="J1906" s="58"/>
      <c r="K1906" s="58"/>
      <c r="L1906" s="58"/>
      <c r="M1906" s="58"/>
      <c r="N1906" s="58"/>
      <c r="O1906" s="59"/>
    </row>
    <row r="1907" spans="2:15">
      <c r="B1907" s="57"/>
      <c r="C1907" s="58"/>
      <c r="D1907" s="58"/>
      <c r="E1907" s="58"/>
      <c r="F1907" s="58"/>
      <c r="G1907" s="58"/>
      <c r="H1907" s="58"/>
      <c r="I1907" s="58"/>
      <c r="J1907" s="58"/>
      <c r="K1907" s="58"/>
      <c r="L1907" s="58"/>
      <c r="M1907" s="58"/>
      <c r="N1907" s="58"/>
      <c r="O1907" s="59"/>
    </row>
    <row r="1908" spans="2:15">
      <c r="B1908" s="57"/>
      <c r="C1908" s="58"/>
      <c r="D1908" s="58"/>
      <c r="E1908" s="58"/>
      <c r="F1908" s="58"/>
      <c r="G1908" s="58"/>
      <c r="H1908" s="58"/>
      <c r="I1908" s="58"/>
      <c r="J1908" s="58"/>
      <c r="K1908" s="58"/>
      <c r="L1908" s="58"/>
      <c r="M1908" s="58"/>
      <c r="N1908" s="58"/>
      <c r="O1908" s="59"/>
    </row>
    <row r="1909" spans="2:15">
      <c r="B1909" s="57"/>
      <c r="C1909" s="58"/>
      <c r="D1909" s="58"/>
      <c r="E1909" s="58"/>
      <c r="F1909" s="58"/>
      <c r="G1909" s="58"/>
      <c r="H1909" s="58"/>
      <c r="I1909" s="58"/>
      <c r="J1909" s="58"/>
      <c r="K1909" s="58"/>
      <c r="L1909" s="58"/>
      <c r="M1909" s="58"/>
      <c r="N1909" s="58"/>
      <c r="O1909" s="59"/>
    </row>
    <row r="1910" spans="2:15">
      <c r="B1910" s="57"/>
      <c r="C1910" s="58"/>
      <c r="D1910" s="58"/>
      <c r="E1910" s="58"/>
      <c r="F1910" s="58"/>
      <c r="G1910" s="58"/>
      <c r="H1910" s="58"/>
      <c r="I1910" s="58"/>
      <c r="J1910" s="58"/>
      <c r="K1910" s="58"/>
      <c r="L1910" s="58"/>
      <c r="M1910" s="58"/>
      <c r="N1910" s="58"/>
      <c r="O1910" s="59"/>
    </row>
    <row r="1911" spans="2:15">
      <c r="B1911" s="57"/>
      <c r="C1911" s="58"/>
      <c r="D1911" s="58"/>
      <c r="E1911" s="58"/>
      <c r="F1911" s="58"/>
      <c r="G1911" s="58"/>
      <c r="H1911" s="58"/>
      <c r="I1911" s="58"/>
      <c r="J1911" s="58"/>
      <c r="K1911" s="58"/>
      <c r="L1911" s="58"/>
      <c r="M1911" s="58"/>
      <c r="N1911" s="58"/>
      <c r="O1911" s="59"/>
    </row>
    <row r="1912" spans="2:15">
      <c r="B1912" s="57"/>
      <c r="C1912" s="58"/>
      <c r="D1912" s="58"/>
      <c r="E1912" s="58"/>
      <c r="F1912" s="58"/>
      <c r="G1912" s="58"/>
      <c r="H1912" s="58"/>
      <c r="I1912" s="58"/>
      <c r="J1912" s="58"/>
      <c r="K1912" s="58"/>
      <c r="L1912" s="58"/>
      <c r="M1912" s="58"/>
      <c r="N1912" s="58"/>
      <c r="O1912" s="59"/>
    </row>
    <row r="1913" spans="2:15">
      <c r="B1913" s="57"/>
      <c r="C1913" s="58"/>
      <c r="D1913" s="58"/>
      <c r="E1913" s="58"/>
      <c r="F1913" s="58"/>
      <c r="G1913" s="58"/>
      <c r="H1913" s="58"/>
      <c r="I1913" s="58"/>
      <c r="J1913" s="58"/>
      <c r="K1913" s="58"/>
      <c r="L1913" s="58"/>
      <c r="M1913" s="58"/>
      <c r="N1913" s="58"/>
      <c r="O1913" s="59"/>
    </row>
    <row r="1914" spans="2:15">
      <c r="B1914" s="57"/>
      <c r="C1914" s="58"/>
      <c r="D1914" s="58"/>
      <c r="E1914" s="58"/>
      <c r="F1914" s="58"/>
      <c r="G1914" s="58"/>
      <c r="H1914" s="58"/>
      <c r="I1914" s="58"/>
      <c r="J1914" s="58"/>
      <c r="K1914" s="58"/>
      <c r="L1914" s="58"/>
      <c r="M1914" s="58"/>
      <c r="N1914" s="58"/>
      <c r="O1914" s="59"/>
    </row>
    <row r="1915" spans="2:15">
      <c r="B1915" s="57"/>
      <c r="C1915" s="58"/>
      <c r="D1915" s="58"/>
      <c r="E1915" s="58"/>
      <c r="F1915" s="58"/>
      <c r="G1915" s="58"/>
      <c r="H1915" s="58"/>
      <c r="I1915" s="58"/>
      <c r="J1915" s="58"/>
      <c r="K1915" s="58"/>
      <c r="L1915" s="58"/>
      <c r="M1915" s="58"/>
      <c r="N1915" s="58"/>
      <c r="O1915" s="59"/>
    </row>
    <row r="1916" spans="2:15">
      <c r="B1916" s="57"/>
      <c r="C1916" s="58"/>
      <c r="D1916" s="58"/>
      <c r="E1916" s="58"/>
      <c r="F1916" s="58"/>
      <c r="G1916" s="58"/>
      <c r="H1916" s="58"/>
      <c r="I1916" s="58"/>
      <c r="J1916" s="58"/>
      <c r="K1916" s="58"/>
      <c r="L1916" s="58"/>
      <c r="M1916" s="58"/>
      <c r="N1916" s="58"/>
      <c r="O1916" s="59"/>
    </row>
    <row r="1917" spans="2:15">
      <c r="B1917" s="57"/>
      <c r="C1917" s="58"/>
      <c r="D1917" s="58"/>
      <c r="E1917" s="58"/>
      <c r="F1917" s="58"/>
      <c r="G1917" s="58"/>
      <c r="H1917" s="58"/>
      <c r="I1917" s="58"/>
      <c r="J1917" s="58"/>
      <c r="K1917" s="58"/>
      <c r="L1917" s="58"/>
      <c r="M1917" s="58"/>
      <c r="N1917" s="58"/>
      <c r="O1917" s="59"/>
    </row>
    <row r="1918" spans="2:15">
      <c r="B1918" s="57"/>
      <c r="C1918" s="58"/>
      <c r="D1918" s="58"/>
      <c r="E1918" s="58"/>
      <c r="F1918" s="58"/>
      <c r="G1918" s="58"/>
      <c r="H1918" s="58"/>
      <c r="I1918" s="58"/>
      <c r="J1918" s="58"/>
      <c r="K1918" s="58"/>
      <c r="L1918" s="58"/>
      <c r="M1918" s="58"/>
      <c r="N1918" s="58"/>
      <c r="O1918" s="59"/>
    </row>
    <row r="1919" spans="2:15">
      <c r="B1919" s="57"/>
      <c r="C1919" s="58"/>
      <c r="D1919" s="58"/>
      <c r="E1919" s="58"/>
      <c r="F1919" s="58"/>
      <c r="G1919" s="58"/>
      <c r="H1919" s="58"/>
      <c r="I1919" s="58"/>
      <c r="J1919" s="58"/>
      <c r="K1919" s="58"/>
      <c r="L1919" s="58"/>
      <c r="M1919" s="58"/>
      <c r="N1919" s="58"/>
      <c r="O1919" s="59"/>
    </row>
    <row r="1920" spans="2:15">
      <c r="B1920" s="57"/>
      <c r="C1920" s="58"/>
      <c r="D1920" s="58"/>
      <c r="E1920" s="58"/>
      <c r="F1920" s="58"/>
      <c r="G1920" s="58"/>
      <c r="H1920" s="58"/>
      <c r="I1920" s="58"/>
      <c r="J1920" s="58"/>
      <c r="K1920" s="58"/>
      <c r="L1920" s="58"/>
      <c r="M1920" s="58"/>
      <c r="N1920" s="58"/>
      <c r="O1920" s="59"/>
    </row>
    <row r="1921" spans="2:15">
      <c r="B1921" s="57"/>
      <c r="C1921" s="58"/>
      <c r="D1921" s="58"/>
      <c r="E1921" s="58"/>
      <c r="F1921" s="58"/>
      <c r="G1921" s="58"/>
      <c r="H1921" s="58"/>
      <c r="I1921" s="58"/>
      <c r="J1921" s="58"/>
      <c r="K1921" s="58"/>
      <c r="L1921" s="58"/>
      <c r="M1921" s="58"/>
      <c r="N1921" s="58"/>
      <c r="O1921" s="59"/>
    </row>
    <row r="1922" spans="2:15">
      <c r="B1922" s="57"/>
      <c r="C1922" s="58"/>
      <c r="D1922" s="58"/>
      <c r="E1922" s="58"/>
      <c r="F1922" s="58"/>
      <c r="G1922" s="58"/>
      <c r="H1922" s="58"/>
      <c r="I1922" s="58"/>
      <c r="J1922" s="58"/>
      <c r="K1922" s="58"/>
      <c r="L1922" s="58"/>
      <c r="M1922" s="58"/>
      <c r="N1922" s="58"/>
      <c r="O1922" s="59"/>
    </row>
    <row r="1923" spans="2:15">
      <c r="B1923" s="57"/>
      <c r="C1923" s="58"/>
      <c r="D1923" s="58"/>
      <c r="E1923" s="58"/>
      <c r="F1923" s="58"/>
      <c r="G1923" s="58"/>
      <c r="H1923" s="58"/>
      <c r="I1923" s="58"/>
      <c r="J1923" s="58"/>
      <c r="K1923" s="58"/>
      <c r="L1923" s="58"/>
      <c r="M1923" s="58"/>
      <c r="N1923" s="58"/>
      <c r="O1923" s="59"/>
    </row>
    <row r="1924" spans="2:15">
      <c r="B1924" s="57"/>
      <c r="C1924" s="58"/>
      <c r="D1924" s="58"/>
      <c r="E1924" s="58"/>
      <c r="F1924" s="58"/>
      <c r="G1924" s="58"/>
      <c r="H1924" s="58"/>
      <c r="I1924" s="58"/>
      <c r="J1924" s="58"/>
      <c r="K1924" s="58"/>
      <c r="L1924" s="58"/>
      <c r="M1924" s="58"/>
      <c r="N1924" s="58"/>
      <c r="O1924" s="59"/>
    </row>
    <row r="1925" spans="2:15">
      <c r="B1925" s="57"/>
      <c r="C1925" s="58"/>
      <c r="D1925" s="58"/>
      <c r="E1925" s="58"/>
      <c r="F1925" s="58"/>
      <c r="G1925" s="58"/>
      <c r="H1925" s="58"/>
      <c r="I1925" s="58"/>
      <c r="J1925" s="58"/>
      <c r="K1925" s="58"/>
      <c r="L1925" s="58"/>
      <c r="M1925" s="58"/>
      <c r="N1925" s="58"/>
      <c r="O1925" s="59"/>
    </row>
    <row r="1926" spans="2:15">
      <c r="B1926" s="57"/>
      <c r="C1926" s="58"/>
      <c r="D1926" s="58"/>
      <c r="E1926" s="58"/>
      <c r="F1926" s="58"/>
      <c r="G1926" s="58"/>
      <c r="H1926" s="58"/>
      <c r="I1926" s="58"/>
      <c r="J1926" s="58"/>
      <c r="K1926" s="58"/>
      <c r="L1926" s="58"/>
      <c r="M1926" s="58"/>
      <c r="N1926" s="58"/>
      <c r="O1926" s="59"/>
    </row>
    <row r="1927" spans="2:15">
      <c r="B1927" s="57"/>
      <c r="C1927" s="58"/>
      <c r="D1927" s="58"/>
      <c r="E1927" s="58"/>
      <c r="F1927" s="58"/>
      <c r="G1927" s="58"/>
      <c r="H1927" s="58"/>
      <c r="I1927" s="58"/>
      <c r="J1927" s="58"/>
      <c r="K1927" s="58"/>
      <c r="L1927" s="58"/>
      <c r="M1927" s="58"/>
      <c r="N1927" s="58"/>
      <c r="O1927" s="59"/>
    </row>
    <row r="1928" spans="2:15">
      <c r="B1928" s="57"/>
      <c r="C1928" s="58"/>
      <c r="D1928" s="58"/>
      <c r="E1928" s="58"/>
      <c r="F1928" s="58"/>
      <c r="G1928" s="58"/>
      <c r="H1928" s="58"/>
      <c r="I1928" s="58"/>
      <c r="J1928" s="58"/>
      <c r="K1928" s="58"/>
      <c r="L1928" s="58"/>
      <c r="M1928" s="58"/>
      <c r="N1928" s="58"/>
      <c r="O1928" s="59"/>
    </row>
    <row r="1929" spans="2:15">
      <c r="B1929" s="57"/>
      <c r="C1929" s="58"/>
      <c r="D1929" s="58"/>
      <c r="E1929" s="58"/>
      <c r="F1929" s="58"/>
      <c r="G1929" s="58"/>
      <c r="H1929" s="58"/>
      <c r="I1929" s="58"/>
      <c r="J1929" s="58"/>
      <c r="K1929" s="58"/>
      <c r="L1929" s="58"/>
      <c r="M1929" s="58"/>
      <c r="N1929" s="58"/>
      <c r="O1929" s="59"/>
    </row>
    <row r="1930" spans="2:15">
      <c r="B1930" s="57"/>
      <c r="C1930" s="58"/>
      <c r="D1930" s="58"/>
      <c r="E1930" s="58"/>
      <c r="F1930" s="58"/>
      <c r="G1930" s="58"/>
      <c r="H1930" s="58"/>
      <c r="I1930" s="58"/>
      <c r="J1930" s="58"/>
      <c r="K1930" s="58"/>
      <c r="L1930" s="58"/>
      <c r="M1930" s="58"/>
      <c r="N1930" s="58"/>
      <c r="O1930" s="59"/>
    </row>
    <row r="1931" spans="2:15">
      <c r="B1931" s="57"/>
      <c r="C1931" s="58"/>
      <c r="D1931" s="58"/>
      <c r="E1931" s="58"/>
      <c r="F1931" s="58"/>
      <c r="G1931" s="58"/>
      <c r="H1931" s="58"/>
      <c r="I1931" s="58"/>
      <c r="J1931" s="58"/>
      <c r="K1931" s="58"/>
      <c r="L1931" s="58"/>
      <c r="M1931" s="58"/>
      <c r="N1931" s="58"/>
      <c r="O1931" s="59"/>
    </row>
    <row r="1932" spans="2:15">
      <c r="B1932" s="57"/>
      <c r="C1932" s="58"/>
      <c r="D1932" s="58"/>
      <c r="E1932" s="58"/>
      <c r="F1932" s="58"/>
      <c r="G1932" s="58"/>
      <c r="H1932" s="58"/>
      <c r="I1932" s="58"/>
      <c r="J1932" s="58"/>
      <c r="K1932" s="58"/>
      <c r="L1932" s="58"/>
      <c r="M1932" s="58"/>
      <c r="N1932" s="58"/>
      <c r="O1932" s="59"/>
    </row>
    <row r="1933" spans="2:15">
      <c r="B1933" s="57"/>
      <c r="C1933" s="58"/>
      <c r="D1933" s="58"/>
      <c r="E1933" s="58"/>
      <c r="F1933" s="58"/>
      <c r="G1933" s="58"/>
      <c r="H1933" s="58"/>
      <c r="I1933" s="58"/>
      <c r="J1933" s="58"/>
      <c r="K1933" s="58"/>
      <c r="L1933" s="58"/>
      <c r="M1933" s="58"/>
      <c r="N1933" s="58"/>
      <c r="O1933" s="59"/>
    </row>
    <row r="1934" spans="2:15">
      <c r="B1934" s="57"/>
      <c r="C1934" s="58"/>
      <c r="D1934" s="58"/>
      <c r="E1934" s="58"/>
      <c r="F1934" s="58"/>
      <c r="G1934" s="58"/>
      <c r="H1934" s="58"/>
      <c r="I1934" s="58"/>
      <c r="J1934" s="58"/>
      <c r="K1934" s="58"/>
      <c r="L1934" s="58"/>
      <c r="M1934" s="58"/>
      <c r="N1934" s="58"/>
      <c r="O1934" s="59"/>
    </row>
    <row r="1935" spans="2:15">
      <c r="B1935" s="57"/>
      <c r="C1935" s="58"/>
      <c r="D1935" s="58"/>
      <c r="E1935" s="58"/>
      <c r="F1935" s="58"/>
      <c r="G1935" s="58"/>
      <c r="H1935" s="58"/>
      <c r="I1935" s="58"/>
      <c r="J1935" s="58"/>
      <c r="K1935" s="58"/>
      <c r="L1935" s="58"/>
      <c r="M1935" s="58"/>
      <c r="N1935" s="58"/>
      <c r="O1935" s="59"/>
    </row>
    <row r="1936" spans="2:15">
      <c r="B1936" s="57"/>
      <c r="C1936" s="58"/>
      <c r="D1936" s="58"/>
      <c r="E1936" s="58"/>
      <c r="F1936" s="58"/>
      <c r="G1936" s="58"/>
      <c r="H1936" s="58"/>
      <c r="I1936" s="58"/>
      <c r="J1936" s="58"/>
      <c r="K1936" s="58"/>
      <c r="L1936" s="58"/>
      <c r="M1936" s="58"/>
      <c r="N1936" s="58"/>
      <c r="O1936" s="59"/>
    </row>
    <row r="1937" spans="2:15">
      <c r="B1937" s="57"/>
      <c r="C1937" s="58"/>
      <c r="D1937" s="58"/>
      <c r="E1937" s="58"/>
      <c r="F1937" s="58"/>
      <c r="G1937" s="58"/>
      <c r="H1937" s="58"/>
      <c r="I1937" s="58"/>
      <c r="J1937" s="58"/>
      <c r="K1937" s="58"/>
      <c r="L1937" s="58"/>
      <c r="M1937" s="58"/>
      <c r="N1937" s="58"/>
      <c r="O1937" s="59"/>
    </row>
    <row r="1938" spans="2:15">
      <c r="B1938" s="57"/>
      <c r="C1938" s="58"/>
      <c r="D1938" s="58"/>
      <c r="E1938" s="58"/>
      <c r="F1938" s="58"/>
      <c r="G1938" s="58"/>
      <c r="H1938" s="58"/>
      <c r="I1938" s="58"/>
      <c r="J1938" s="58"/>
      <c r="K1938" s="58"/>
      <c r="L1938" s="58"/>
      <c r="M1938" s="58"/>
      <c r="N1938" s="58"/>
      <c r="O1938" s="59"/>
    </row>
    <row r="1939" spans="2:15">
      <c r="B1939" s="57"/>
      <c r="C1939" s="58"/>
      <c r="D1939" s="58"/>
      <c r="E1939" s="58"/>
      <c r="F1939" s="58"/>
      <c r="G1939" s="58"/>
      <c r="H1939" s="58"/>
      <c r="I1939" s="58"/>
      <c r="J1939" s="58"/>
      <c r="K1939" s="58"/>
      <c r="L1939" s="58"/>
      <c r="M1939" s="58"/>
      <c r="N1939" s="58"/>
      <c r="O1939" s="59"/>
    </row>
    <row r="1940" spans="2:15">
      <c r="B1940" s="57"/>
      <c r="C1940" s="58"/>
      <c r="D1940" s="58"/>
      <c r="E1940" s="58"/>
      <c r="F1940" s="58"/>
      <c r="G1940" s="58"/>
      <c r="H1940" s="58"/>
      <c r="I1940" s="58"/>
      <c r="J1940" s="58"/>
      <c r="K1940" s="58"/>
      <c r="L1940" s="58"/>
      <c r="M1940" s="58"/>
      <c r="N1940" s="58"/>
      <c r="O1940" s="59"/>
    </row>
    <row r="1941" spans="2:15">
      <c r="B1941" s="57"/>
      <c r="C1941" s="58"/>
      <c r="D1941" s="58"/>
      <c r="E1941" s="58"/>
      <c r="F1941" s="58"/>
      <c r="G1941" s="58"/>
      <c r="H1941" s="58"/>
      <c r="I1941" s="58"/>
      <c r="J1941" s="58"/>
      <c r="K1941" s="58"/>
      <c r="L1941" s="58"/>
      <c r="M1941" s="58"/>
      <c r="N1941" s="58"/>
      <c r="O1941" s="59"/>
    </row>
    <row r="1942" spans="2:15">
      <c r="B1942" s="57"/>
      <c r="C1942" s="58"/>
      <c r="D1942" s="58"/>
      <c r="E1942" s="58"/>
      <c r="F1942" s="58"/>
      <c r="G1942" s="58"/>
      <c r="H1942" s="58"/>
      <c r="I1942" s="58"/>
      <c r="J1942" s="58"/>
      <c r="K1942" s="58"/>
      <c r="L1942" s="58"/>
      <c r="M1942" s="58"/>
      <c r="N1942" s="58"/>
      <c r="O1942" s="59"/>
    </row>
    <row r="1943" spans="2:15">
      <c r="B1943" s="57"/>
      <c r="C1943" s="58"/>
      <c r="D1943" s="58"/>
      <c r="E1943" s="58"/>
      <c r="F1943" s="58"/>
      <c r="G1943" s="58"/>
      <c r="H1943" s="58"/>
      <c r="I1943" s="58"/>
      <c r="J1943" s="58"/>
      <c r="K1943" s="58"/>
      <c r="L1943" s="58"/>
      <c r="M1943" s="58"/>
      <c r="N1943" s="58"/>
      <c r="O1943" s="59"/>
    </row>
    <row r="1944" spans="2:15">
      <c r="B1944" s="57"/>
      <c r="C1944" s="58"/>
      <c r="D1944" s="58"/>
      <c r="E1944" s="58"/>
      <c r="F1944" s="58"/>
      <c r="G1944" s="58"/>
      <c r="H1944" s="58"/>
      <c r="I1944" s="58"/>
      <c r="J1944" s="58"/>
      <c r="K1944" s="58"/>
      <c r="L1944" s="58"/>
      <c r="M1944" s="58"/>
      <c r="N1944" s="58"/>
      <c r="O1944" s="59"/>
    </row>
    <row r="1945" spans="2:15">
      <c r="B1945" s="57"/>
      <c r="C1945" s="58"/>
      <c r="D1945" s="58"/>
      <c r="E1945" s="58"/>
      <c r="F1945" s="58"/>
      <c r="G1945" s="58"/>
      <c r="H1945" s="58"/>
      <c r="I1945" s="58"/>
      <c r="J1945" s="58"/>
      <c r="K1945" s="58"/>
      <c r="L1945" s="58"/>
      <c r="M1945" s="58"/>
      <c r="N1945" s="58"/>
      <c r="O1945" s="59"/>
    </row>
    <row r="1946" spans="2:15">
      <c r="B1946" s="57"/>
      <c r="C1946" s="58"/>
      <c r="D1946" s="58"/>
      <c r="E1946" s="58"/>
      <c r="F1946" s="58"/>
      <c r="G1946" s="58"/>
      <c r="H1946" s="58"/>
      <c r="I1946" s="58"/>
      <c r="J1946" s="58"/>
      <c r="K1946" s="58"/>
      <c r="L1946" s="58"/>
      <c r="M1946" s="58"/>
      <c r="N1946" s="58"/>
      <c r="O1946" s="59"/>
    </row>
    <row r="1947" spans="2:15">
      <c r="B1947" s="57"/>
      <c r="C1947" s="58"/>
      <c r="D1947" s="58"/>
      <c r="E1947" s="58"/>
      <c r="F1947" s="58"/>
      <c r="G1947" s="58"/>
      <c r="H1947" s="58"/>
      <c r="I1947" s="58"/>
      <c r="J1947" s="58"/>
      <c r="K1947" s="58"/>
      <c r="L1947" s="58"/>
      <c r="M1947" s="58"/>
      <c r="N1947" s="58"/>
      <c r="O1947" s="59"/>
    </row>
    <row r="1948" spans="2:15">
      <c r="B1948" s="57"/>
      <c r="C1948" s="58"/>
      <c r="D1948" s="58"/>
      <c r="E1948" s="58"/>
      <c r="F1948" s="58"/>
      <c r="G1948" s="58"/>
      <c r="H1948" s="58"/>
      <c r="I1948" s="58"/>
      <c r="J1948" s="58"/>
      <c r="K1948" s="58"/>
      <c r="L1948" s="58"/>
      <c r="M1948" s="58"/>
      <c r="N1948" s="58"/>
      <c r="O1948" s="59"/>
    </row>
    <row r="1949" spans="2:15">
      <c r="B1949" s="57"/>
      <c r="C1949" s="58"/>
      <c r="D1949" s="58"/>
      <c r="E1949" s="58"/>
      <c r="F1949" s="58"/>
      <c r="G1949" s="58"/>
      <c r="H1949" s="58"/>
      <c r="I1949" s="58"/>
      <c r="J1949" s="58"/>
      <c r="K1949" s="58"/>
      <c r="L1949" s="58"/>
      <c r="M1949" s="58"/>
      <c r="N1949" s="58"/>
      <c r="O1949" s="59"/>
    </row>
    <row r="1950" spans="2:15">
      <c r="B1950" s="57"/>
      <c r="C1950" s="58"/>
      <c r="D1950" s="58"/>
      <c r="E1950" s="58"/>
      <c r="F1950" s="58"/>
      <c r="G1950" s="58"/>
      <c r="H1950" s="58"/>
      <c r="I1950" s="58"/>
      <c r="J1950" s="58"/>
      <c r="K1950" s="58"/>
      <c r="L1950" s="58"/>
      <c r="M1950" s="58"/>
      <c r="N1950" s="58"/>
      <c r="O1950" s="59"/>
    </row>
    <row r="1951" spans="2:15">
      <c r="B1951" s="57"/>
      <c r="C1951" s="58"/>
      <c r="D1951" s="58"/>
      <c r="E1951" s="58"/>
      <c r="F1951" s="58"/>
      <c r="G1951" s="58"/>
      <c r="H1951" s="58"/>
      <c r="I1951" s="58"/>
      <c r="J1951" s="58"/>
      <c r="K1951" s="58"/>
      <c r="L1951" s="58"/>
      <c r="M1951" s="58"/>
      <c r="N1951" s="58"/>
      <c r="O1951" s="59"/>
    </row>
    <row r="1952" spans="2:15">
      <c r="B1952" s="57"/>
      <c r="C1952" s="58"/>
      <c r="D1952" s="58"/>
      <c r="E1952" s="58"/>
      <c r="F1952" s="58"/>
      <c r="G1952" s="58"/>
      <c r="H1952" s="58"/>
      <c r="I1952" s="58"/>
      <c r="J1952" s="58"/>
      <c r="K1952" s="58"/>
      <c r="L1952" s="58"/>
      <c r="M1952" s="58"/>
      <c r="N1952" s="58"/>
      <c r="O1952" s="59"/>
    </row>
    <row r="1953" spans="2:15">
      <c r="B1953" s="57"/>
      <c r="C1953" s="58"/>
      <c r="D1953" s="58"/>
      <c r="E1953" s="58"/>
      <c r="F1953" s="58"/>
      <c r="G1953" s="58"/>
      <c r="H1953" s="58"/>
      <c r="I1953" s="58"/>
      <c r="J1953" s="58"/>
      <c r="K1953" s="58"/>
      <c r="L1953" s="58"/>
      <c r="M1953" s="58"/>
      <c r="N1953" s="58"/>
      <c r="O1953" s="59"/>
    </row>
    <row r="1954" spans="2:15">
      <c r="B1954" s="57"/>
      <c r="C1954" s="58"/>
      <c r="D1954" s="58"/>
      <c r="E1954" s="58"/>
      <c r="F1954" s="58"/>
      <c r="G1954" s="58"/>
      <c r="H1954" s="58"/>
      <c r="I1954" s="58"/>
      <c r="J1954" s="58"/>
      <c r="K1954" s="58"/>
      <c r="L1954" s="58"/>
      <c r="M1954" s="58"/>
      <c r="N1954" s="58"/>
      <c r="O1954" s="59"/>
    </row>
    <row r="1955" spans="2:15">
      <c r="B1955" s="57"/>
      <c r="C1955" s="58"/>
      <c r="D1955" s="58"/>
      <c r="E1955" s="58"/>
      <c r="F1955" s="58"/>
      <c r="G1955" s="58"/>
      <c r="H1955" s="58"/>
      <c r="I1955" s="58"/>
      <c r="J1955" s="58"/>
      <c r="K1955" s="58"/>
      <c r="L1955" s="58"/>
      <c r="M1955" s="58"/>
      <c r="N1955" s="58"/>
      <c r="O1955" s="59"/>
    </row>
    <row r="1956" spans="2:15">
      <c r="B1956" s="57"/>
      <c r="C1956" s="58"/>
      <c r="D1956" s="58"/>
      <c r="E1956" s="58"/>
      <c r="F1956" s="58"/>
      <c r="G1956" s="58"/>
      <c r="H1956" s="58"/>
      <c r="I1956" s="58"/>
      <c r="J1956" s="58"/>
      <c r="K1956" s="58"/>
      <c r="L1956" s="58"/>
      <c r="M1956" s="58"/>
      <c r="N1956" s="58"/>
      <c r="O1956" s="59"/>
    </row>
    <row r="1957" spans="2:15">
      <c r="B1957" s="57"/>
      <c r="C1957" s="58"/>
      <c r="D1957" s="58"/>
      <c r="E1957" s="58"/>
      <c r="F1957" s="58"/>
      <c r="G1957" s="58"/>
      <c r="H1957" s="58"/>
      <c r="I1957" s="58"/>
      <c r="J1957" s="58"/>
      <c r="K1957" s="58"/>
      <c r="L1957" s="58"/>
      <c r="M1957" s="58"/>
      <c r="N1957" s="58"/>
      <c r="O1957" s="59"/>
    </row>
    <row r="1958" spans="2:15">
      <c r="B1958" s="57"/>
      <c r="C1958" s="58"/>
      <c r="D1958" s="58"/>
      <c r="E1958" s="58"/>
      <c r="F1958" s="58"/>
      <c r="G1958" s="58"/>
      <c r="H1958" s="58"/>
      <c r="I1958" s="58"/>
      <c r="J1958" s="58"/>
      <c r="K1958" s="58"/>
      <c r="L1958" s="58"/>
      <c r="M1958" s="58"/>
      <c r="N1958" s="58"/>
      <c r="O1958" s="59"/>
    </row>
    <row r="1959" spans="2:15">
      <c r="B1959" s="57"/>
      <c r="C1959" s="58"/>
      <c r="D1959" s="58"/>
      <c r="E1959" s="58"/>
      <c r="F1959" s="58"/>
      <c r="G1959" s="58"/>
      <c r="H1959" s="58"/>
      <c r="I1959" s="58"/>
      <c r="J1959" s="58"/>
      <c r="K1959" s="58"/>
      <c r="L1959" s="58"/>
      <c r="M1959" s="58"/>
      <c r="N1959" s="58"/>
      <c r="O1959" s="59"/>
    </row>
    <row r="1960" spans="2:15">
      <c r="B1960" s="57"/>
      <c r="C1960" s="58"/>
      <c r="D1960" s="58"/>
      <c r="E1960" s="58"/>
      <c r="F1960" s="58"/>
      <c r="G1960" s="58"/>
      <c r="H1960" s="58"/>
      <c r="I1960" s="58"/>
      <c r="J1960" s="58"/>
      <c r="K1960" s="58"/>
      <c r="L1960" s="58"/>
      <c r="M1960" s="58"/>
      <c r="N1960" s="58"/>
      <c r="O1960" s="59"/>
    </row>
    <row r="1961" spans="2:15">
      <c r="B1961" s="57"/>
      <c r="C1961" s="58"/>
      <c r="D1961" s="58"/>
      <c r="E1961" s="58"/>
      <c r="F1961" s="58"/>
      <c r="G1961" s="58"/>
      <c r="H1961" s="58"/>
      <c r="I1961" s="58"/>
      <c r="J1961" s="58"/>
      <c r="K1961" s="58"/>
      <c r="L1961" s="58"/>
      <c r="M1961" s="58"/>
      <c r="N1961" s="58"/>
      <c r="O1961" s="59"/>
    </row>
    <row r="1962" spans="2:15">
      <c r="B1962" s="57"/>
      <c r="C1962" s="58"/>
      <c r="D1962" s="58"/>
      <c r="E1962" s="58"/>
      <c r="F1962" s="58"/>
      <c r="G1962" s="58"/>
      <c r="H1962" s="58"/>
      <c r="I1962" s="58"/>
      <c r="J1962" s="58"/>
      <c r="K1962" s="58"/>
      <c r="L1962" s="58"/>
      <c r="M1962" s="58"/>
      <c r="N1962" s="58"/>
      <c r="O1962" s="59"/>
    </row>
    <row r="1963" spans="2:15">
      <c r="B1963" s="57"/>
      <c r="C1963" s="58"/>
      <c r="D1963" s="58"/>
      <c r="E1963" s="58"/>
      <c r="F1963" s="58"/>
      <c r="G1963" s="58"/>
      <c r="H1963" s="58"/>
      <c r="I1963" s="58"/>
      <c r="J1963" s="58"/>
      <c r="K1963" s="58"/>
      <c r="L1963" s="58"/>
      <c r="M1963" s="58"/>
      <c r="N1963" s="58"/>
      <c r="O1963" s="59"/>
    </row>
    <row r="1964" spans="2:15">
      <c r="B1964" s="57"/>
      <c r="C1964" s="58"/>
      <c r="D1964" s="58"/>
      <c r="E1964" s="58"/>
      <c r="F1964" s="58"/>
      <c r="G1964" s="58"/>
      <c r="H1964" s="58"/>
      <c r="I1964" s="58"/>
      <c r="J1964" s="58"/>
      <c r="K1964" s="58"/>
      <c r="L1964" s="58"/>
      <c r="M1964" s="58"/>
      <c r="N1964" s="58"/>
      <c r="O1964" s="59"/>
    </row>
    <row r="1965" spans="2:15">
      <c r="B1965" s="57"/>
      <c r="C1965" s="58"/>
      <c r="D1965" s="58"/>
      <c r="E1965" s="58"/>
      <c r="F1965" s="58"/>
      <c r="G1965" s="58"/>
      <c r="H1965" s="58"/>
      <c r="I1965" s="58"/>
      <c r="J1965" s="58"/>
      <c r="K1965" s="58"/>
      <c r="L1965" s="58"/>
      <c r="M1965" s="58"/>
      <c r="N1965" s="58"/>
      <c r="O1965" s="59"/>
    </row>
    <row r="1966" spans="2:15">
      <c r="B1966" s="57"/>
      <c r="C1966" s="58"/>
      <c r="D1966" s="58"/>
      <c r="E1966" s="58"/>
      <c r="F1966" s="58"/>
      <c r="G1966" s="58"/>
      <c r="H1966" s="58"/>
      <c r="I1966" s="58"/>
      <c r="J1966" s="58"/>
      <c r="K1966" s="58"/>
      <c r="L1966" s="58"/>
      <c r="M1966" s="58"/>
      <c r="N1966" s="58"/>
      <c r="O1966" s="59"/>
    </row>
    <row r="1967" spans="2:15">
      <c r="B1967" s="57"/>
      <c r="C1967" s="58"/>
      <c r="D1967" s="58"/>
      <c r="E1967" s="58"/>
      <c r="F1967" s="58"/>
      <c r="G1967" s="58"/>
      <c r="H1967" s="58"/>
      <c r="I1967" s="58"/>
      <c r="J1967" s="58"/>
      <c r="K1967" s="58"/>
      <c r="L1967" s="58"/>
      <c r="M1967" s="58"/>
      <c r="N1967" s="58"/>
      <c r="O1967" s="59"/>
    </row>
    <row r="1968" spans="2:15">
      <c r="B1968" s="57"/>
      <c r="C1968" s="58"/>
      <c r="D1968" s="58"/>
      <c r="E1968" s="58"/>
      <c r="F1968" s="58"/>
      <c r="G1968" s="58"/>
      <c r="H1968" s="58"/>
      <c r="I1968" s="58"/>
      <c r="J1968" s="58"/>
      <c r="K1968" s="58"/>
      <c r="L1968" s="58"/>
      <c r="M1968" s="58"/>
      <c r="N1968" s="58"/>
      <c r="O1968" s="59"/>
    </row>
    <row r="1969" spans="2:15">
      <c r="B1969" s="57"/>
      <c r="C1969" s="58"/>
      <c r="D1969" s="58"/>
      <c r="E1969" s="58"/>
      <c r="F1969" s="58"/>
      <c r="G1969" s="58"/>
      <c r="H1969" s="58"/>
      <c r="I1969" s="58"/>
      <c r="J1969" s="58"/>
      <c r="K1969" s="58"/>
      <c r="L1969" s="58"/>
      <c r="M1969" s="58"/>
      <c r="N1969" s="58"/>
      <c r="O1969" s="59"/>
    </row>
    <row r="1970" spans="2:15">
      <c r="B1970" s="57"/>
      <c r="C1970" s="58"/>
      <c r="D1970" s="58"/>
      <c r="E1970" s="58"/>
      <c r="F1970" s="58"/>
      <c r="G1970" s="58"/>
      <c r="H1970" s="58"/>
      <c r="I1970" s="58"/>
      <c r="J1970" s="58"/>
      <c r="K1970" s="58"/>
      <c r="L1970" s="58"/>
      <c r="M1970" s="58"/>
      <c r="N1970" s="58"/>
      <c r="O1970" s="59"/>
    </row>
    <row r="1971" spans="2:15">
      <c r="B1971" s="57"/>
      <c r="C1971" s="58"/>
      <c r="D1971" s="58"/>
      <c r="E1971" s="58"/>
      <c r="F1971" s="58"/>
      <c r="G1971" s="58"/>
      <c r="H1971" s="58"/>
      <c r="I1971" s="58"/>
      <c r="J1971" s="58"/>
      <c r="K1971" s="58"/>
      <c r="L1971" s="58"/>
      <c r="M1971" s="58"/>
      <c r="N1971" s="58"/>
      <c r="O1971" s="59"/>
    </row>
    <row r="1972" spans="2:15">
      <c r="B1972" s="57"/>
      <c r="C1972" s="58"/>
      <c r="D1972" s="58"/>
      <c r="E1972" s="58"/>
      <c r="F1972" s="58"/>
      <c r="G1972" s="58"/>
      <c r="H1972" s="58"/>
      <c r="I1972" s="58"/>
      <c r="J1972" s="58"/>
      <c r="K1972" s="58"/>
      <c r="L1972" s="58"/>
      <c r="M1972" s="58"/>
      <c r="N1972" s="58"/>
      <c r="O1972" s="59"/>
    </row>
    <row r="1973" spans="2:15">
      <c r="B1973" s="57"/>
      <c r="C1973" s="58"/>
      <c r="D1973" s="58"/>
      <c r="E1973" s="58"/>
      <c r="F1973" s="58"/>
      <c r="G1973" s="58"/>
      <c r="H1973" s="58"/>
      <c r="I1973" s="58"/>
      <c r="J1973" s="58"/>
      <c r="K1973" s="58"/>
      <c r="L1973" s="58"/>
      <c r="M1973" s="58"/>
      <c r="N1973" s="58"/>
      <c r="O1973" s="59"/>
    </row>
    <row r="1974" spans="2:15">
      <c r="B1974" s="57"/>
      <c r="C1974" s="58"/>
      <c r="D1974" s="58"/>
      <c r="E1974" s="58"/>
      <c r="F1974" s="58"/>
      <c r="G1974" s="58"/>
      <c r="H1974" s="58"/>
      <c r="I1974" s="58"/>
      <c r="J1974" s="58"/>
      <c r="K1974" s="58"/>
      <c r="L1974" s="58"/>
      <c r="M1974" s="58"/>
      <c r="N1974" s="58"/>
      <c r="O1974" s="59"/>
    </row>
    <row r="1975" spans="2:15">
      <c r="B1975" s="57"/>
      <c r="C1975" s="58"/>
      <c r="D1975" s="58"/>
      <c r="E1975" s="58"/>
      <c r="F1975" s="58"/>
      <c r="G1975" s="58"/>
      <c r="H1975" s="58"/>
      <c r="I1975" s="58"/>
      <c r="J1975" s="58"/>
      <c r="K1975" s="58"/>
      <c r="L1975" s="58"/>
      <c r="M1975" s="58"/>
      <c r="N1975" s="58"/>
      <c r="O1975" s="59"/>
    </row>
    <row r="1976" spans="2:15">
      <c r="B1976" s="57"/>
      <c r="C1976" s="58"/>
      <c r="D1976" s="58"/>
      <c r="E1976" s="58"/>
      <c r="F1976" s="58"/>
      <c r="G1976" s="58"/>
      <c r="H1976" s="58"/>
      <c r="I1976" s="58"/>
      <c r="J1976" s="58"/>
      <c r="K1976" s="58"/>
      <c r="L1976" s="58"/>
      <c r="M1976" s="58"/>
      <c r="N1976" s="58"/>
      <c r="O1976" s="59"/>
    </row>
    <row r="1977" spans="2:15">
      <c r="B1977" s="57"/>
      <c r="C1977" s="58"/>
      <c r="D1977" s="58"/>
      <c r="E1977" s="58"/>
      <c r="F1977" s="58"/>
      <c r="G1977" s="58"/>
      <c r="H1977" s="58"/>
      <c r="I1977" s="58"/>
      <c r="J1977" s="58"/>
      <c r="K1977" s="58"/>
      <c r="L1977" s="58"/>
      <c r="M1977" s="58"/>
      <c r="N1977" s="58"/>
      <c r="O1977" s="59"/>
    </row>
    <row r="1978" spans="2:15">
      <c r="B1978" s="57"/>
      <c r="C1978" s="58"/>
      <c r="D1978" s="58"/>
      <c r="E1978" s="58"/>
      <c r="F1978" s="58"/>
      <c r="G1978" s="58"/>
      <c r="H1978" s="58"/>
      <c r="I1978" s="58"/>
      <c r="J1978" s="58"/>
      <c r="K1978" s="58"/>
      <c r="L1978" s="58"/>
      <c r="M1978" s="58"/>
      <c r="N1978" s="58"/>
      <c r="O1978" s="59"/>
    </row>
    <row r="1979" spans="2:15">
      <c r="B1979" s="57"/>
      <c r="C1979" s="58"/>
      <c r="D1979" s="58"/>
      <c r="E1979" s="58"/>
      <c r="F1979" s="58"/>
      <c r="G1979" s="58"/>
      <c r="H1979" s="58"/>
      <c r="I1979" s="58"/>
      <c r="J1979" s="58"/>
      <c r="K1979" s="58"/>
      <c r="L1979" s="58"/>
      <c r="M1979" s="58"/>
      <c r="N1979" s="58"/>
      <c r="O1979" s="59"/>
    </row>
    <row r="1980" spans="2:15">
      <c r="B1980" s="57"/>
      <c r="C1980" s="58"/>
      <c r="D1980" s="58"/>
      <c r="E1980" s="58"/>
      <c r="F1980" s="58"/>
      <c r="G1980" s="58"/>
      <c r="H1980" s="58"/>
      <c r="I1980" s="58"/>
      <c r="J1980" s="58"/>
      <c r="K1980" s="58"/>
      <c r="L1980" s="58"/>
      <c r="M1980" s="58"/>
      <c r="N1980" s="58"/>
      <c r="O1980" s="59"/>
    </row>
    <row r="1981" spans="2:15">
      <c r="B1981" s="57"/>
      <c r="C1981" s="58"/>
      <c r="D1981" s="58"/>
      <c r="E1981" s="58"/>
      <c r="F1981" s="58"/>
      <c r="G1981" s="58"/>
      <c r="H1981" s="58"/>
      <c r="I1981" s="58"/>
      <c r="J1981" s="58"/>
      <c r="K1981" s="58"/>
      <c r="L1981" s="58"/>
      <c r="M1981" s="58"/>
      <c r="N1981" s="58"/>
      <c r="O1981" s="59"/>
    </row>
    <row r="1982" spans="2:15">
      <c r="B1982" s="57"/>
      <c r="C1982" s="58"/>
      <c r="D1982" s="58"/>
      <c r="E1982" s="58"/>
      <c r="F1982" s="58"/>
      <c r="G1982" s="58"/>
      <c r="H1982" s="58"/>
      <c r="I1982" s="58"/>
      <c r="J1982" s="58"/>
      <c r="K1982" s="58"/>
      <c r="L1982" s="58"/>
      <c r="M1982" s="58"/>
      <c r="N1982" s="58"/>
      <c r="O1982" s="59"/>
    </row>
    <row r="1983" spans="2:15">
      <c r="B1983" s="57"/>
      <c r="C1983" s="58"/>
      <c r="D1983" s="58"/>
      <c r="E1983" s="58"/>
      <c r="F1983" s="58"/>
      <c r="G1983" s="58"/>
      <c r="H1983" s="58"/>
      <c r="I1983" s="58"/>
      <c r="J1983" s="58"/>
      <c r="K1983" s="58"/>
      <c r="L1983" s="58"/>
      <c r="M1983" s="58"/>
      <c r="N1983" s="58"/>
      <c r="O1983" s="59"/>
    </row>
    <row r="1984" spans="2:15">
      <c r="B1984" s="57"/>
      <c r="C1984" s="58"/>
      <c r="D1984" s="58"/>
      <c r="E1984" s="58"/>
      <c r="F1984" s="58"/>
      <c r="G1984" s="58"/>
      <c r="H1984" s="58"/>
      <c r="I1984" s="58"/>
      <c r="J1984" s="58"/>
      <c r="K1984" s="58"/>
      <c r="L1984" s="58"/>
      <c r="M1984" s="58"/>
      <c r="N1984" s="58"/>
      <c r="O1984" s="59"/>
    </row>
    <row r="1985" spans="2:15">
      <c r="B1985" s="57"/>
      <c r="C1985" s="58"/>
      <c r="D1985" s="58"/>
      <c r="E1985" s="58"/>
      <c r="F1985" s="58"/>
      <c r="G1985" s="58"/>
      <c r="H1985" s="58"/>
      <c r="I1985" s="58"/>
      <c r="J1985" s="58"/>
      <c r="K1985" s="58"/>
      <c r="L1985" s="58"/>
      <c r="M1985" s="58"/>
      <c r="N1985" s="58"/>
      <c r="O1985" s="59"/>
    </row>
    <row r="1986" spans="2:15">
      <c r="B1986" s="57"/>
      <c r="C1986" s="58"/>
      <c r="D1986" s="58"/>
      <c r="E1986" s="58"/>
      <c r="F1986" s="58"/>
      <c r="G1986" s="58"/>
      <c r="H1986" s="58"/>
      <c r="I1986" s="58"/>
      <c r="J1986" s="58"/>
      <c r="K1986" s="58"/>
      <c r="L1986" s="58"/>
      <c r="M1986" s="58"/>
      <c r="N1986" s="58"/>
      <c r="O1986" s="59"/>
    </row>
    <row r="1987" spans="2:15">
      <c r="B1987" s="57"/>
      <c r="C1987" s="58"/>
      <c r="D1987" s="58"/>
      <c r="E1987" s="58"/>
      <c r="F1987" s="58"/>
      <c r="G1987" s="58"/>
      <c r="H1987" s="58"/>
      <c r="I1987" s="58"/>
      <c r="J1987" s="58"/>
      <c r="K1987" s="58"/>
      <c r="L1987" s="58"/>
      <c r="M1987" s="58"/>
      <c r="N1987" s="58"/>
      <c r="O1987" s="59"/>
    </row>
    <row r="1988" spans="2:15">
      <c r="B1988" s="57"/>
      <c r="C1988" s="58"/>
      <c r="D1988" s="58"/>
      <c r="E1988" s="58"/>
      <c r="F1988" s="58"/>
      <c r="G1988" s="58"/>
      <c r="H1988" s="58"/>
      <c r="I1988" s="58"/>
      <c r="J1988" s="58"/>
      <c r="K1988" s="58"/>
      <c r="L1988" s="58"/>
      <c r="M1988" s="58"/>
      <c r="N1988" s="58"/>
      <c r="O1988" s="59"/>
    </row>
    <row r="1989" spans="2:15">
      <c r="B1989" s="57"/>
      <c r="C1989" s="58"/>
      <c r="D1989" s="58"/>
      <c r="E1989" s="58"/>
      <c r="F1989" s="58"/>
      <c r="G1989" s="58"/>
      <c r="H1989" s="58"/>
      <c r="I1989" s="58"/>
      <c r="J1989" s="58"/>
      <c r="K1989" s="58"/>
      <c r="L1989" s="58"/>
      <c r="M1989" s="58"/>
      <c r="N1989" s="58"/>
      <c r="O1989" s="59"/>
    </row>
    <row r="1990" spans="2:15">
      <c r="B1990" s="57"/>
      <c r="C1990" s="58"/>
      <c r="D1990" s="58"/>
      <c r="E1990" s="58"/>
      <c r="F1990" s="58"/>
      <c r="G1990" s="58"/>
      <c r="H1990" s="58"/>
      <c r="I1990" s="58"/>
      <c r="J1990" s="58"/>
      <c r="K1990" s="58"/>
      <c r="L1990" s="58"/>
      <c r="M1990" s="58"/>
      <c r="N1990" s="58"/>
      <c r="O1990" s="59"/>
    </row>
    <row r="1991" spans="2:15">
      <c r="B1991" s="57"/>
      <c r="C1991" s="58"/>
      <c r="D1991" s="58"/>
      <c r="E1991" s="58"/>
      <c r="F1991" s="58"/>
      <c r="G1991" s="58"/>
      <c r="H1991" s="58"/>
      <c r="I1991" s="58"/>
      <c r="J1991" s="58"/>
      <c r="K1991" s="58"/>
      <c r="L1991" s="58"/>
      <c r="M1991" s="58"/>
      <c r="N1991" s="58"/>
      <c r="O1991" s="59"/>
    </row>
    <row r="1992" spans="2:15">
      <c r="B1992" s="57"/>
      <c r="C1992" s="58"/>
      <c r="D1992" s="58"/>
      <c r="E1992" s="58"/>
      <c r="F1992" s="58"/>
      <c r="G1992" s="58"/>
      <c r="H1992" s="58"/>
      <c r="I1992" s="58"/>
      <c r="J1992" s="58"/>
      <c r="K1992" s="58"/>
      <c r="L1992" s="58"/>
      <c r="M1992" s="58"/>
      <c r="N1992" s="58"/>
      <c r="O1992" s="59"/>
    </row>
    <row r="1993" spans="2:15">
      <c r="B1993" s="57"/>
      <c r="C1993" s="58"/>
      <c r="D1993" s="58"/>
      <c r="E1993" s="58"/>
      <c r="F1993" s="58"/>
      <c r="G1993" s="58"/>
      <c r="H1993" s="58"/>
      <c r="I1993" s="58"/>
      <c r="J1993" s="58"/>
      <c r="K1993" s="58"/>
      <c r="L1993" s="58"/>
      <c r="M1993" s="58"/>
      <c r="N1993" s="58"/>
      <c r="O1993" s="59"/>
    </row>
    <row r="1994" spans="2:15">
      <c r="B1994" s="57"/>
      <c r="C1994" s="58"/>
      <c r="D1994" s="58"/>
      <c r="E1994" s="58"/>
      <c r="F1994" s="58"/>
      <c r="G1994" s="58"/>
      <c r="H1994" s="58"/>
      <c r="I1994" s="58"/>
      <c r="J1994" s="58"/>
      <c r="K1994" s="58"/>
      <c r="L1994" s="58"/>
      <c r="M1994" s="58"/>
      <c r="N1994" s="58"/>
      <c r="O1994" s="59"/>
    </row>
    <row r="1995" spans="2:15">
      <c r="B1995" s="57"/>
      <c r="C1995" s="58"/>
      <c r="D1995" s="58"/>
      <c r="E1995" s="58"/>
      <c r="F1995" s="58"/>
      <c r="G1995" s="58"/>
      <c r="H1995" s="58"/>
      <c r="I1995" s="58"/>
      <c r="J1995" s="58"/>
      <c r="K1995" s="58"/>
      <c r="L1995" s="58"/>
      <c r="M1995" s="58"/>
      <c r="N1995" s="58"/>
      <c r="O1995" s="59"/>
    </row>
    <row r="1996" spans="2:15">
      <c r="B1996" s="57"/>
      <c r="C1996" s="58"/>
      <c r="D1996" s="58"/>
      <c r="E1996" s="58"/>
      <c r="F1996" s="58"/>
      <c r="G1996" s="58"/>
      <c r="H1996" s="58"/>
      <c r="I1996" s="58"/>
      <c r="J1996" s="58"/>
      <c r="K1996" s="58"/>
      <c r="L1996" s="58"/>
      <c r="M1996" s="58"/>
      <c r="N1996" s="58"/>
      <c r="O1996" s="59"/>
    </row>
    <row r="1997" spans="2:15">
      <c r="B1997" s="57"/>
      <c r="C1997" s="58"/>
      <c r="D1997" s="58"/>
      <c r="E1997" s="58"/>
      <c r="F1997" s="58"/>
      <c r="G1997" s="58"/>
      <c r="H1997" s="58"/>
      <c r="I1997" s="58"/>
      <c r="J1997" s="58"/>
      <c r="K1997" s="58"/>
      <c r="L1997" s="58"/>
      <c r="M1997" s="58"/>
      <c r="N1997" s="58"/>
      <c r="O1997" s="59"/>
    </row>
    <row r="1998" spans="2:15">
      <c r="B1998" s="57"/>
      <c r="C1998" s="58"/>
      <c r="D1998" s="58"/>
      <c r="E1998" s="58"/>
      <c r="F1998" s="58"/>
      <c r="G1998" s="58"/>
      <c r="H1998" s="58"/>
      <c r="I1998" s="58"/>
      <c r="J1998" s="58"/>
      <c r="K1998" s="58"/>
      <c r="L1998" s="58"/>
      <c r="M1998" s="58"/>
      <c r="N1998" s="58"/>
      <c r="O1998" s="59"/>
    </row>
    <row r="1999" spans="2:15">
      <c r="B1999" s="57"/>
      <c r="C1999" s="58"/>
      <c r="D1999" s="58"/>
      <c r="E1999" s="58"/>
      <c r="F1999" s="58"/>
      <c r="G1999" s="58"/>
      <c r="H1999" s="58"/>
      <c r="I1999" s="58"/>
      <c r="J1999" s="58"/>
      <c r="K1999" s="58"/>
      <c r="L1999" s="58"/>
      <c r="M1999" s="58"/>
      <c r="N1999" s="58"/>
      <c r="O1999" s="59"/>
    </row>
    <row r="2000" spans="2:15">
      <c r="B2000" s="57"/>
      <c r="C2000" s="58"/>
      <c r="D2000" s="58"/>
      <c r="E2000" s="58"/>
      <c r="F2000" s="58"/>
      <c r="G2000" s="58"/>
      <c r="H2000" s="58"/>
      <c r="I2000" s="58"/>
      <c r="J2000" s="58"/>
      <c r="K2000" s="58"/>
      <c r="L2000" s="58"/>
      <c r="M2000" s="58"/>
      <c r="N2000" s="58"/>
      <c r="O2000" s="59"/>
    </row>
    <row r="2001" spans="2:15">
      <c r="B2001" s="57"/>
      <c r="C2001" s="58"/>
      <c r="D2001" s="58"/>
      <c r="E2001" s="58"/>
      <c r="F2001" s="58"/>
      <c r="G2001" s="58"/>
      <c r="H2001" s="58"/>
      <c r="I2001" s="58"/>
      <c r="J2001" s="58"/>
      <c r="K2001" s="58"/>
      <c r="L2001" s="58"/>
      <c r="M2001" s="58"/>
      <c r="N2001" s="58"/>
      <c r="O2001" s="59"/>
    </row>
    <row r="2002" spans="2:15">
      <c r="B2002" s="57"/>
      <c r="C2002" s="58"/>
      <c r="D2002" s="58"/>
      <c r="E2002" s="58"/>
      <c r="F2002" s="58"/>
      <c r="G2002" s="58"/>
      <c r="H2002" s="58"/>
      <c r="I2002" s="58"/>
      <c r="J2002" s="58"/>
      <c r="K2002" s="58"/>
      <c r="L2002" s="58"/>
      <c r="M2002" s="58"/>
      <c r="N2002" s="58"/>
      <c r="O2002" s="59"/>
    </row>
    <row r="2003" spans="2:15">
      <c r="B2003" s="57"/>
      <c r="C2003" s="58"/>
      <c r="D2003" s="58"/>
      <c r="E2003" s="58"/>
      <c r="F2003" s="58"/>
      <c r="G2003" s="58"/>
      <c r="H2003" s="58"/>
      <c r="I2003" s="58"/>
      <c r="J2003" s="58"/>
      <c r="K2003" s="58"/>
      <c r="L2003" s="58"/>
      <c r="M2003" s="58"/>
      <c r="N2003" s="58"/>
      <c r="O2003" s="59"/>
    </row>
    <row r="2004" spans="2:15">
      <c r="B2004" s="57"/>
      <c r="C2004" s="58"/>
      <c r="D2004" s="58"/>
      <c r="E2004" s="58"/>
      <c r="F2004" s="58"/>
      <c r="G2004" s="58"/>
      <c r="H2004" s="58"/>
      <c r="I2004" s="58"/>
      <c r="J2004" s="58"/>
      <c r="K2004" s="58"/>
      <c r="L2004" s="58"/>
      <c r="M2004" s="58"/>
      <c r="N2004" s="58"/>
      <c r="O2004" s="59"/>
    </row>
    <row r="2005" spans="2:15">
      <c r="B2005" s="57"/>
      <c r="C2005" s="58"/>
      <c r="D2005" s="58"/>
      <c r="E2005" s="58"/>
      <c r="F2005" s="58"/>
      <c r="G2005" s="58"/>
      <c r="H2005" s="58"/>
      <c r="I2005" s="58"/>
      <c r="J2005" s="58"/>
      <c r="K2005" s="58"/>
      <c r="L2005" s="58"/>
      <c r="M2005" s="58"/>
      <c r="N2005" s="58"/>
      <c r="O2005" s="59"/>
    </row>
    <row r="2006" spans="2:15">
      <c r="B2006" s="57"/>
      <c r="C2006" s="58"/>
      <c r="D2006" s="58"/>
      <c r="E2006" s="58"/>
      <c r="F2006" s="58"/>
      <c r="G2006" s="58"/>
      <c r="H2006" s="58"/>
      <c r="I2006" s="58"/>
      <c r="J2006" s="58"/>
      <c r="K2006" s="58"/>
      <c r="L2006" s="58"/>
      <c r="M2006" s="58"/>
      <c r="N2006" s="58"/>
      <c r="O2006" s="59"/>
    </row>
    <row r="2007" spans="2:15">
      <c r="B2007" s="57"/>
      <c r="C2007" s="58"/>
      <c r="D2007" s="58"/>
      <c r="E2007" s="58"/>
      <c r="F2007" s="58"/>
      <c r="G2007" s="58"/>
      <c r="H2007" s="58"/>
      <c r="I2007" s="58"/>
      <c r="J2007" s="58"/>
      <c r="K2007" s="58"/>
      <c r="L2007" s="58"/>
      <c r="M2007" s="58"/>
      <c r="N2007" s="58"/>
      <c r="O2007" s="59"/>
    </row>
    <row r="2008" spans="2:15">
      <c r="B2008" s="57"/>
      <c r="C2008" s="58"/>
      <c r="D2008" s="58"/>
      <c r="E2008" s="58"/>
      <c r="F2008" s="58"/>
      <c r="G2008" s="58"/>
      <c r="H2008" s="58"/>
      <c r="I2008" s="58"/>
      <c r="J2008" s="58"/>
      <c r="K2008" s="58"/>
      <c r="L2008" s="58"/>
      <c r="M2008" s="58"/>
      <c r="N2008" s="58"/>
      <c r="O2008" s="59"/>
    </row>
    <row r="2009" spans="2:15">
      <c r="B2009" s="57"/>
      <c r="C2009" s="58"/>
      <c r="D2009" s="58"/>
      <c r="E2009" s="58"/>
      <c r="F2009" s="58"/>
      <c r="G2009" s="58"/>
      <c r="H2009" s="58"/>
      <c r="I2009" s="58"/>
      <c r="J2009" s="58"/>
      <c r="K2009" s="58"/>
      <c r="L2009" s="58"/>
      <c r="M2009" s="58"/>
      <c r="N2009" s="58"/>
      <c r="O2009" s="59"/>
    </row>
    <row r="2010" spans="2:15">
      <c r="B2010" s="57"/>
      <c r="C2010" s="58"/>
      <c r="D2010" s="58"/>
      <c r="E2010" s="58"/>
      <c r="F2010" s="58"/>
      <c r="G2010" s="58"/>
      <c r="H2010" s="58"/>
      <c r="I2010" s="58"/>
      <c r="J2010" s="58"/>
      <c r="K2010" s="58"/>
      <c r="L2010" s="58"/>
      <c r="M2010" s="58"/>
      <c r="N2010" s="58"/>
      <c r="O2010" s="59"/>
    </row>
    <row r="2011" spans="2:15">
      <c r="B2011" s="57"/>
      <c r="C2011" s="58"/>
      <c r="D2011" s="58"/>
      <c r="E2011" s="58"/>
      <c r="F2011" s="58"/>
      <c r="G2011" s="58"/>
      <c r="H2011" s="58"/>
      <c r="I2011" s="58"/>
      <c r="J2011" s="58"/>
      <c r="K2011" s="58"/>
      <c r="L2011" s="58"/>
      <c r="M2011" s="58"/>
      <c r="N2011" s="58"/>
      <c r="O2011" s="59"/>
    </row>
    <row r="2012" spans="2:15">
      <c r="B2012" s="57"/>
      <c r="C2012" s="58"/>
      <c r="D2012" s="58"/>
      <c r="E2012" s="58"/>
      <c r="F2012" s="58"/>
      <c r="G2012" s="58"/>
      <c r="H2012" s="58"/>
      <c r="I2012" s="58"/>
      <c r="J2012" s="58"/>
      <c r="K2012" s="58"/>
      <c r="L2012" s="58"/>
      <c r="M2012" s="58"/>
      <c r="N2012" s="58"/>
      <c r="O2012" s="59"/>
    </row>
    <row r="2013" spans="2:15">
      <c r="B2013" s="57"/>
      <c r="C2013" s="58"/>
      <c r="D2013" s="58"/>
      <c r="E2013" s="58"/>
      <c r="F2013" s="58"/>
      <c r="G2013" s="58"/>
      <c r="H2013" s="58"/>
      <c r="I2013" s="58"/>
      <c r="J2013" s="58"/>
      <c r="K2013" s="58"/>
      <c r="L2013" s="58"/>
      <c r="M2013" s="58"/>
      <c r="N2013" s="58"/>
      <c r="O2013" s="59"/>
    </row>
    <row r="2014" spans="2:15">
      <c r="B2014" s="57"/>
      <c r="C2014" s="58"/>
      <c r="D2014" s="58"/>
      <c r="E2014" s="58"/>
      <c r="F2014" s="58"/>
      <c r="G2014" s="58"/>
      <c r="H2014" s="58"/>
      <c r="I2014" s="58"/>
      <c r="J2014" s="58"/>
      <c r="K2014" s="58"/>
      <c r="L2014" s="58"/>
      <c r="M2014" s="58"/>
      <c r="N2014" s="58"/>
      <c r="O2014" s="59"/>
    </row>
    <row r="2015" spans="2:15">
      <c r="B2015" s="57"/>
      <c r="C2015" s="58"/>
      <c r="D2015" s="58"/>
      <c r="E2015" s="58"/>
      <c r="F2015" s="58"/>
      <c r="G2015" s="58"/>
      <c r="H2015" s="58"/>
      <c r="I2015" s="58"/>
      <c r="J2015" s="58"/>
      <c r="K2015" s="58"/>
      <c r="L2015" s="58"/>
      <c r="M2015" s="58"/>
      <c r="N2015" s="58"/>
      <c r="O2015" s="59"/>
    </row>
    <row r="2016" spans="2:15">
      <c r="B2016" s="57"/>
      <c r="C2016" s="58"/>
      <c r="D2016" s="58"/>
      <c r="E2016" s="58"/>
      <c r="F2016" s="58"/>
      <c r="G2016" s="58"/>
      <c r="H2016" s="58"/>
      <c r="I2016" s="58"/>
      <c r="J2016" s="58"/>
      <c r="K2016" s="58"/>
      <c r="L2016" s="58"/>
      <c r="M2016" s="58"/>
      <c r="N2016" s="58"/>
      <c r="O2016" s="59"/>
    </row>
    <row r="2017" spans="2:15">
      <c r="B2017" s="57"/>
      <c r="C2017" s="58"/>
      <c r="D2017" s="58"/>
      <c r="E2017" s="58"/>
      <c r="F2017" s="58"/>
      <c r="G2017" s="58"/>
      <c r="H2017" s="58"/>
      <c r="I2017" s="58"/>
      <c r="J2017" s="58"/>
      <c r="K2017" s="58"/>
      <c r="L2017" s="58"/>
      <c r="M2017" s="58"/>
      <c r="N2017" s="58"/>
      <c r="O2017" s="59"/>
    </row>
    <row r="2018" spans="2:15">
      <c r="B2018" s="57"/>
      <c r="C2018" s="58"/>
      <c r="D2018" s="58"/>
      <c r="E2018" s="58"/>
      <c r="F2018" s="58"/>
      <c r="G2018" s="58"/>
      <c r="H2018" s="58"/>
      <c r="I2018" s="58"/>
      <c r="J2018" s="58"/>
      <c r="K2018" s="58"/>
      <c r="L2018" s="58"/>
      <c r="M2018" s="58"/>
      <c r="N2018" s="58"/>
      <c r="O2018" s="59"/>
    </row>
    <row r="2019" spans="2:15">
      <c r="B2019" s="57"/>
      <c r="C2019" s="58"/>
      <c r="D2019" s="58"/>
      <c r="E2019" s="58"/>
      <c r="F2019" s="58"/>
      <c r="G2019" s="58"/>
      <c r="H2019" s="58"/>
      <c r="I2019" s="58"/>
      <c r="J2019" s="58"/>
      <c r="K2019" s="58"/>
      <c r="L2019" s="58"/>
      <c r="M2019" s="58"/>
      <c r="N2019" s="58"/>
      <c r="O2019" s="59"/>
    </row>
    <row r="2020" spans="2:15">
      <c r="B2020" s="57"/>
      <c r="C2020" s="58"/>
      <c r="D2020" s="58"/>
      <c r="E2020" s="58"/>
      <c r="F2020" s="58"/>
      <c r="G2020" s="58"/>
      <c r="H2020" s="58"/>
      <c r="I2020" s="58"/>
      <c r="J2020" s="58"/>
      <c r="K2020" s="58"/>
      <c r="L2020" s="58"/>
      <c r="M2020" s="58"/>
      <c r="N2020" s="58"/>
      <c r="O2020" s="59"/>
    </row>
    <row r="2021" spans="2:15">
      <c r="B2021" s="57"/>
      <c r="C2021" s="58"/>
      <c r="D2021" s="58"/>
      <c r="E2021" s="58"/>
      <c r="F2021" s="58"/>
      <c r="G2021" s="58"/>
      <c r="H2021" s="58"/>
      <c r="I2021" s="58"/>
      <c r="J2021" s="58"/>
      <c r="K2021" s="58"/>
      <c r="L2021" s="58"/>
      <c r="M2021" s="58"/>
      <c r="N2021" s="58"/>
      <c r="O2021" s="59"/>
    </row>
    <row r="2022" spans="2:15">
      <c r="B2022" s="57"/>
      <c r="C2022" s="58"/>
      <c r="D2022" s="58"/>
      <c r="E2022" s="58"/>
      <c r="F2022" s="58"/>
      <c r="G2022" s="58"/>
      <c r="H2022" s="58"/>
      <c r="I2022" s="58"/>
      <c r="J2022" s="58"/>
      <c r="K2022" s="58"/>
      <c r="L2022" s="58"/>
      <c r="M2022" s="58"/>
      <c r="N2022" s="58"/>
      <c r="O2022" s="59"/>
    </row>
    <row r="2023" spans="2:15">
      <c r="B2023" s="57"/>
      <c r="C2023" s="58"/>
      <c r="D2023" s="58"/>
      <c r="E2023" s="58"/>
      <c r="F2023" s="58"/>
      <c r="G2023" s="58"/>
      <c r="H2023" s="58"/>
      <c r="I2023" s="58"/>
      <c r="J2023" s="58"/>
      <c r="K2023" s="58"/>
      <c r="L2023" s="58"/>
      <c r="M2023" s="58"/>
      <c r="N2023" s="58"/>
      <c r="O2023" s="59"/>
    </row>
    <row r="2024" spans="2:15">
      <c r="B2024" s="57"/>
      <c r="C2024" s="58"/>
      <c r="D2024" s="58"/>
      <c r="E2024" s="58"/>
      <c r="F2024" s="58"/>
      <c r="G2024" s="58"/>
      <c r="H2024" s="58"/>
      <c r="I2024" s="58"/>
      <c r="J2024" s="58"/>
      <c r="K2024" s="58"/>
      <c r="L2024" s="58"/>
      <c r="M2024" s="58"/>
      <c r="N2024" s="58"/>
      <c r="O2024" s="59"/>
    </row>
    <row r="2025" spans="2:15">
      <c r="B2025" s="57"/>
      <c r="C2025" s="58"/>
      <c r="D2025" s="58"/>
      <c r="E2025" s="58"/>
      <c r="F2025" s="58"/>
      <c r="G2025" s="58"/>
      <c r="H2025" s="58"/>
      <c r="I2025" s="58"/>
      <c r="J2025" s="58"/>
      <c r="K2025" s="58"/>
      <c r="L2025" s="58"/>
      <c r="M2025" s="58"/>
      <c r="N2025" s="58"/>
      <c r="O2025" s="59"/>
    </row>
    <row r="2026" spans="2:15">
      <c r="B2026" s="57"/>
      <c r="C2026" s="58"/>
      <c r="D2026" s="58"/>
      <c r="E2026" s="58"/>
      <c r="F2026" s="58"/>
      <c r="G2026" s="58"/>
      <c r="H2026" s="58"/>
      <c r="I2026" s="58"/>
      <c r="J2026" s="58"/>
      <c r="K2026" s="58"/>
      <c r="L2026" s="58"/>
      <c r="M2026" s="58"/>
      <c r="N2026" s="58"/>
      <c r="O2026" s="59"/>
    </row>
    <row r="2027" spans="2:15">
      <c r="B2027" s="57"/>
      <c r="C2027" s="58"/>
      <c r="D2027" s="58"/>
      <c r="E2027" s="58"/>
      <c r="F2027" s="58"/>
      <c r="G2027" s="58"/>
      <c r="H2027" s="58"/>
      <c r="I2027" s="58"/>
      <c r="J2027" s="58"/>
      <c r="K2027" s="58"/>
      <c r="L2027" s="58"/>
      <c r="M2027" s="58"/>
      <c r="N2027" s="58"/>
      <c r="O2027" s="59"/>
    </row>
    <row r="2028" spans="2:15">
      <c r="B2028" s="57"/>
      <c r="C2028" s="58"/>
      <c r="D2028" s="58"/>
      <c r="E2028" s="58"/>
      <c r="F2028" s="58"/>
      <c r="G2028" s="58"/>
      <c r="H2028" s="58"/>
      <c r="I2028" s="58"/>
      <c r="J2028" s="58"/>
      <c r="K2028" s="58"/>
      <c r="L2028" s="58"/>
      <c r="M2028" s="58"/>
      <c r="N2028" s="58"/>
      <c r="O2028" s="59"/>
    </row>
    <row r="2029" spans="2:15">
      <c r="B2029" s="57"/>
      <c r="C2029" s="58"/>
      <c r="D2029" s="58"/>
      <c r="E2029" s="58"/>
      <c r="F2029" s="58"/>
      <c r="G2029" s="58"/>
      <c r="H2029" s="58"/>
      <c r="I2029" s="58"/>
      <c r="J2029" s="58"/>
      <c r="K2029" s="58"/>
      <c r="L2029" s="58"/>
      <c r="M2029" s="58"/>
      <c r="N2029" s="58"/>
      <c r="O2029" s="59"/>
    </row>
    <row r="2030" spans="2:15">
      <c r="B2030" s="57"/>
      <c r="C2030" s="58"/>
      <c r="D2030" s="58"/>
      <c r="E2030" s="58"/>
      <c r="F2030" s="58"/>
      <c r="G2030" s="58"/>
      <c r="H2030" s="58"/>
      <c r="I2030" s="58"/>
      <c r="J2030" s="58"/>
      <c r="K2030" s="58"/>
      <c r="L2030" s="58"/>
      <c r="M2030" s="58"/>
      <c r="N2030" s="58"/>
      <c r="O2030" s="59"/>
    </row>
    <row r="2031" spans="2:15">
      <c r="B2031" s="57"/>
      <c r="C2031" s="58"/>
      <c r="D2031" s="58"/>
      <c r="E2031" s="58"/>
      <c r="F2031" s="58"/>
      <c r="G2031" s="58"/>
      <c r="H2031" s="58"/>
      <c r="I2031" s="58"/>
      <c r="J2031" s="58"/>
      <c r="K2031" s="58"/>
      <c r="L2031" s="58"/>
      <c r="M2031" s="58"/>
      <c r="N2031" s="58"/>
      <c r="O2031" s="59"/>
    </row>
    <row r="2032" spans="2:15">
      <c r="B2032" s="57"/>
      <c r="C2032" s="58"/>
      <c r="D2032" s="58"/>
      <c r="E2032" s="58"/>
      <c r="F2032" s="58"/>
      <c r="G2032" s="58"/>
      <c r="H2032" s="58"/>
      <c r="I2032" s="58"/>
      <c r="J2032" s="58"/>
      <c r="K2032" s="58"/>
      <c r="L2032" s="58"/>
      <c r="M2032" s="58"/>
      <c r="N2032" s="58"/>
      <c r="O2032" s="59"/>
    </row>
    <row r="2033" spans="2:15">
      <c r="B2033" s="57"/>
      <c r="C2033" s="58"/>
      <c r="D2033" s="58"/>
      <c r="E2033" s="58"/>
      <c r="F2033" s="58"/>
      <c r="G2033" s="58"/>
      <c r="H2033" s="58"/>
      <c r="I2033" s="58"/>
      <c r="J2033" s="58"/>
      <c r="K2033" s="58"/>
      <c r="L2033" s="58"/>
      <c r="M2033" s="58"/>
      <c r="N2033" s="58"/>
      <c r="O2033" s="59"/>
    </row>
    <row r="2034" spans="2:15">
      <c r="B2034" s="57"/>
      <c r="C2034" s="58"/>
      <c r="D2034" s="58"/>
      <c r="E2034" s="58"/>
      <c r="F2034" s="58"/>
      <c r="G2034" s="58"/>
      <c r="H2034" s="58"/>
      <c r="I2034" s="58"/>
      <c r="J2034" s="58"/>
      <c r="K2034" s="58"/>
      <c r="L2034" s="58"/>
      <c r="M2034" s="58"/>
      <c r="N2034" s="58"/>
      <c r="O2034" s="59"/>
    </row>
    <row r="2035" spans="2:15">
      <c r="B2035" s="57"/>
      <c r="C2035" s="58"/>
      <c r="D2035" s="58"/>
      <c r="E2035" s="58"/>
      <c r="F2035" s="58"/>
      <c r="G2035" s="58"/>
      <c r="H2035" s="58"/>
      <c r="I2035" s="58"/>
      <c r="J2035" s="58"/>
      <c r="K2035" s="58"/>
      <c r="L2035" s="58"/>
      <c r="M2035" s="58"/>
      <c r="N2035" s="58"/>
      <c r="O2035" s="59"/>
    </row>
    <row r="2036" spans="2:15">
      <c r="B2036" s="57"/>
      <c r="C2036" s="58"/>
      <c r="D2036" s="58"/>
      <c r="E2036" s="58"/>
      <c r="F2036" s="58"/>
      <c r="G2036" s="58"/>
      <c r="H2036" s="58"/>
      <c r="I2036" s="58"/>
      <c r="J2036" s="58"/>
      <c r="K2036" s="58"/>
      <c r="L2036" s="58"/>
      <c r="M2036" s="58"/>
      <c r="N2036" s="58"/>
      <c r="O2036" s="59"/>
    </row>
    <row r="2037" spans="2:15">
      <c r="B2037" s="57"/>
      <c r="C2037" s="58"/>
      <c r="D2037" s="58"/>
      <c r="E2037" s="58"/>
      <c r="F2037" s="58"/>
      <c r="G2037" s="58"/>
      <c r="H2037" s="58"/>
      <c r="I2037" s="58"/>
      <c r="J2037" s="58"/>
      <c r="K2037" s="58"/>
      <c r="L2037" s="58"/>
      <c r="M2037" s="58"/>
      <c r="N2037" s="58"/>
      <c r="O2037" s="59"/>
    </row>
    <row r="2038" spans="2:15">
      <c r="B2038" s="57"/>
      <c r="C2038" s="58"/>
      <c r="D2038" s="58"/>
      <c r="E2038" s="58"/>
      <c r="F2038" s="58"/>
      <c r="G2038" s="58"/>
      <c r="H2038" s="58"/>
      <c r="I2038" s="58"/>
      <c r="J2038" s="58"/>
      <c r="K2038" s="58"/>
      <c r="L2038" s="58"/>
      <c r="M2038" s="58"/>
      <c r="N2038" s="58"/>
      <c r="O2038" s="59"/>
    </row>
    <row r="2039" spans="2:15">
      <c r="B2039" s="57"/>
      <c r="C2039" s="58"/>
      <c r="D2039" s="58"/>
      <c r="E2039" s="58"/>
      <c r="F2039" s="58"/>
      <c r="G2039" s="58"/>
      <c r="H2039" s="58"/>
      <c r="I2039" s="58"/>
      <c r="J2039" s="58"/>
      <c r="K2039" s="58"/>
      <c r="L2039" s="58"/>
      <c r="M2039" s="58"/>
      <c r="N2039" s="58"/>
      <c r="O2039" s="59"/>
    </row>
    <row r="2040" spans="2:15">
      <c r="B2040" s="57"/>
      <c r="C2040" s="58"/>
      <c r="D2040" s="58"/>
      <c r="E2040" s="58"/>
      <c r="F2040" s="58"/>
      <c r="G2040" s="58"/>
      <c r="H2040" s="58"/>
      <c r="I2040" s="58"/>
      <c r="J2040" s="58"/>
      <c r="K2040" s="58"/>
      <c r="L2040" s="58"/>
      <c r="M2040" s="58"/>
      <c r="N2040" s="58"/>
      <c r="O2040" s="59"/>
    </row>
    <row r="2041" spans="2:15">
      <c r="B2041" s="57"/>
      <c r="C2041" s="58"/>
      <c r="D2041" s="58"/>
      <c r="E2041" s="58"/>
      <c r="F2041" s="58"/>
      <c r="G2041" s="58"/>
      <c r="H2041" s="58"/>
      <c r="I2041" s="58"/>
      <c r="J2041" s="58"/>
      <c r="K2041" s="58"/>
      <c r="L2041" s="58"/>
      <c r="M2041" s="58"/>
      <c r="N2041" s="58"/>
      <c r="O2041" s="59"/>
    </row>
    <row r="2042" spans="2:15">
      <c r="B2042" s="57"/>
      <c r="C2042" s="58"/>
      <c r="D2042" s="58"/>
      <c r="E2042" s="58"/>
      <c r="F2042" s="58"/>
      <c r="G2042" s="58"/>
      <c r="H2042" s="58"/>
      <c r="I2042" s="58"/>
      <c r="J2042" s="58"/>
      <c r="K2042" s="58"/>
      <c r="L2042" s="58"/>
      <c r="M2042" s="58"/>
      <c r="N2042" s="58"/>
      <c r="O2042" s="59"/>
    </row>
    <row r="2043" spans="2:15">
      <c r="B2043" s="57"/>
      <c r="C2043" s="58"/>
      <c r="D2043" s="58"/>
      <c r="E2043" s="58"/>
      <c r="F2043" s="58"/>
      <c r="G2043" s="58"/>
      <c r="H2043" s="58"/>
      <c r="I2043" s="58"/>
      <c r="J2043" s="58"/>
      <c r="K2043" s="58"/>
      <c r="L2043" s="58"/>
      <c r="M2043" s="58"/>
      <c r="N2043" s="58"/>
      <c r="O2043" s="59"/>
    </row>
    <row r="2044" spans="2:15">
      <c r="B2044" s="57"/>
      <c r="C2044" s="58"/>
      <c r="D2044" s="58"/>
      <c r="E2044" s="58"/>
      <c r="F2044" s="58"/>
      <c r="G2044" s="58"/>
      <c r="H2044" s="58"/>
      <c r="I2044" s="58"/>
      <c r="J2044" s="58"/>
      <c r="K2044" s="58"/>
      <c r="L2044" s="58"/>
      <c r="M2044" s="58"/>
      <c r="N2044" s="58"/>
      <c r="O2044" s="59"/>
    </row>
    <row r="2045" spans="2:15">
      <c r="B2045" s="57"/>
      <c r="C2045" s="58"/>
      <c r="D2045" s="58"/>
      <c r="E2045" s="58"/>
      <c r="F2045" s="58"/>
      <c r="G2045" s="58"/>
      <c r="H2045" s="58"/>
      <c r="I2045" s="58"/>
      <c r="J2045" s="58"/>
      <c r="K2045" s="58"/>
      <c r="L2045" s="58"/>
      <c r="M2045" s="58"/>
      <c r="N2045" s="58"/>
      <c r="O2045" s="59"/>
    </row>
    <row r="2046" spans="2:15">
      <c r="B2046" s="57"/>
      <c r="C2046" s="58"/>
      <c r="D2046" s="58"/>
      <c r="E2046" s="58"/>
      <c r="F2046" s="58"/>
      <c r="G2046" s="58"/>
      <c r="H2046" s="58"/>
      <c r="I2046" s="58"/>
      <c r="J2046" s="58"/>
      <c r="K2046" s="58"/>
      <c r="L2046" s="58"/>
      <c r="M2046" s="58"/>
      <c r="N2046" s="58"/>
      <c r="O2046" s="59"/>
    </row>
    <row r="2047" spans="2:15">
      <c r="B2047" s="57"/>
      <c r="C2047" s="58"/>
      <c r="D2047" s="58"/>
      <c r="E2047" s="58"/>
      <c r="F2047" s="58"/>
      <c r="G2047" s="58"/>
      <c r="H2047" s="58"/>
      <c r="I2047" s="58"/>
      <c r="J2047" s="58"/>
      <c r="K2047" s="58"/>
      <c r="L2047" s="58"/>
      <c r="M2047" s="58"/>
      <c r="N2047" s="58"/>
      <c r="O2047" s="59"/>
    </row>
    <row r="2048" spans="2:15">
      <c r="B2048" s="57"/>
      <c r="C2048" s="58"/>
      <c r="D2048" s="58"/>
      <c r="E2048" s="58"/>
      <c r="F2048" s="58"/>
      <c r="G2048" s="58"/>
      <c r="H2048" s="58"/>
      <c r="I2048" s="58"/>
      <c r="J2048" s="58"/>
      <c r="K2048" s="58"/>
      <c r="L2048" s="58"/>
      <c r="M2048" s="58"/>
      <c r="N2048" s="58"/>
      <c r="O2048" s="59"/>
    </row>
    <row r="2049" spans="2:15">
      <c r="B2049" s="57"/>
      <c r="C2049" s="58"/>
      <c r="D2049" s="58"/>
      <c r="E2049" s="58"/>
      <c r="F2049" s="58"/>
      <c r="G2049" s="58"/>
      <c r="H2049" s="58"/>
      <c r="I2049" s="58"/>
      <c r="J2049" s="58"/>
      <c r="K2049" s="58"/>
      <c r="L2049" s="58"/>
      <c r="M2049" s="58"/>
      <c r="N2049" s="58"/>
      <c r="O2049" s="59"/>
    </row>
    <row r="2050" spans="2:15">
      <c r="B2050" s="57"/>
      <c r="C2050" s="58"/>
      <c r="D2050" s="58"/>
      <c r="E2050" s="58"/>
      <c r="F2050" s="58"/>
      <c r="G2050" s="58"/>
      <c r="H2050" s="58"/>
      <c r="I2050" s="58"/>
      <c r="J2050" s="58"/>
      <c r="K2050" s="58"/>
      <c r="L2050" s="58"/>
      <c r="M2050" s="58"/>
      <c r="N2050" s="58"/>
      <c r="O2050" s="59"/>
    </row>
    <row r="2051" spans="2:15">
      <c r="B2051" s="57"/>
      <c r="C2051" s="58"/>
      <c r="D2051" s="58"/>
      <c r="E2051" s="58"/>
      <c r="F2051" s="58"/>
      <c r="G2051" s="58"/>
      <c r="H2051" s="58"/>
      <c r="I2051" s="58"/>
      <c r="J2051" s="58"/>
      <c r="K2051" s="58"/>
      <c r="L2051" s="58"/>
      <c r="M2051" s="58"/>
      <c r="N2051" s="58"/>
      <c r="O2051" s="59"/>
    </row>
    <row r="2052" spans="2:15">
      <c r="B2052" s="57"/>
      <c r="C2052" s="58"/>
      <c r="D2052" s="58"/>
      <c r="E2052" s="58"/>
      <c r="F2052" s="58"/>
      <c r="G2052" s="58"/>
      <c r="H2052" s="58"/>
      <c r="I2052" s="58"/>
      <c r="J2052" s="58"/>
      <c r="K2052" s="58"/>
      <c r="L2052" s="58"/>
      <c r="M2052" s="58"/>
      <c r="N2052" s="58"/>
      <c r="O2052" s="59"/>
    </row>
    <row r="2053" spans="2:15">
      <c r="B2053" s="57"/>
      <c r="C2053" s="58"/>
      <c r="D2053" s="58"/>
      <c r="E2053" s="58"/>
      <c r="F2053" s="58"/>
      <c r="G2053" s="58"/>
      <c r="H2053" s="58"/>
      <c r="I2053" s="58"/>
      <c r="J2053" s="58"/>
      <c r="K2053" s="58"/>
      <c r="L2053" s="58"/>
      <c r="M2053" s="58"/>
      <c r="N2053" s="58"/>
      <c r="O2053" s="59"/>
    </row>
    <row r="2054" spans="2:15">
      <c r="B2054" s="57"/>
      <c r="C2054" s="58"/>
      <c r="D2054" s="58"/>
      <c r="E2054" s="58"/>
      <c r="F2054" s="58"/>
      <c r="G2054" s="58"/>
      <c r="H2054" s="58"/>
      <c r="I2054" s="58"/>
      <c r="J2054" s="58"/>
      <c r="K2054" s="58"/>
      <c r="L2054" s="58"/>
      <c r="M2054" s="58"/>
      <c r="N2054" s="58"/>
      <c r="O2054" s="59"/>
    </row>
    <row r="2055" spans="2:15">
      <c r="B2055" s="57"/>
      <c r="C2055" s="58"/>
      <c r="D2055" s="58"/>
      <c r="E2055" s="58"/>
      <c r="F2055" s="58"/>
      <c r="G2055" s="58"/>
      <c r="H2055" s="58"/>
      <c r="I2055" s="58"/>
      <c r="J2055" s="58"/>
      <c r="K2055" s="58"/>
      <c r="L2055" s="58"/>
      <c r="M2055" s="58"/>
      <c r="N2055" s="58"/>
      <c r="O2055" s="59"/>
    </row>
    <row r="2056" spans="2:15">
      <c r="B2056" s="57"/>
      <c r="C2056" s="58"/>
      <c r="D2056" s="58"/>
      <c r="E2056" s="58"/>
      <c r="F2056" s="58"/>
      <c r="G2056" s="58"/>
      <c r="H2056" s="58"/>
      <c r="I2056" s="58"/>
      <c r="J2056" s="58"/>
      <c r="K2056" s="58"/>
      <c r="L2056" s="58"/>
      <c r="M2056" s="58"/>
      <c r="N2056" s="58"/>
      <c r="O2056" s="59"/>
    </row>
    <row r="2057" spans="2:15">
      <c r="B2057" s="57"/>
      <c r="C2057" s="58"/>
      <c r="D2057" s="58"/>
      <c r="E2057" s="58"/>
      <c r="F2057" s="58"/>
      <c r="G2057" s="58"/>
      <c r="H2057" s="58"/>
      <c r="I2057" s="58"/>
      <c r="J2057" s="58"/>
      <c r="K2057" s="58"/>
      <c r="L2057" s="58"/>
      <c r="M2057" s="58"/>
      <c r="N2057" s="58"/>
      <c r="O2057" s="59"/>
    </row>
    <row r="2058" spans="2:15">
      <c r="B2058" s="57"/>
      <c r="C2058" s="58"/>
      <c r="D2058" s="58"/>
      <c r="E2058" s="58"/>
      <c r="F2058" s="58"/>
      <c r="G2058" s="58"/>
      <c r="H2058" s="58"/>
      <c r="I2058" s="58"/>
      <c r="J2058" s="58"/>
      <c r="K2058" s="58"/>
      <c r="L2058" s="58"/>
      <c r="M2058" s="58"/>
      <c r="N2058" s="58"/>
      <c r="O2058" s="59"/>
    </row>
    <row r="2059" spans="2:15">
      <c r="B2059" s="57"/>
      <c r="C2059" s="58"/>
      <c r="D2059" s="58"/>
      <c r="E2059" s="58"/>
      <c r="F2059" s="58"/>
      <c r="G2059" s="58"/>
      <c r="H2059" s="58"/>
      <c r="I2059" s="58"/>
      <c r="J2059" s="58"/>
      <c r="K2059" s="58"/>
      <c r="L2059" s="58"/>
      <c r="M2059" s="58"/>
      <c r="N2059" s="58"/>
      <c r="O2059" s="59"/>
    </row>
    <row r="2060" spans="2:15">
      <c r="B2060" s="57"/>
      <c r="C2060" s="58"/>
      <c r="D2060" s="58"/>
      <c r="E2060" s="58"/>
      <c r="F2060" s="58"/>
      <c r="G2060" s="58"/>
      <c r="H2060" s="58"/>
      <c r="I2060" s="58"/>
      <c r="J2060" s="58"/>
      <c r="K2060" s="58"/>
      <c r="L2060" s="58"/>
      <c r="M2060" s="58"/>
      <c r="N2060" s="58"/>
      <c r="O2060" s="59"/>
    </row>
    <row r="2061" spans="2:15">
      <c r="B2061" s="57"/>
      <c r="C2061" s="58"/>
      <c r="D2061" s="58"/>
      <c r="E2061" s="58"/>
      <c r="F2061" s="58"/>
      <c r="G2061" s="58"/>
      <c r="H2061" s="58"/>
      <c r="I2061" s="58"/>
      <c r="J2061" s="58"/>
      <c r="K2061" s="58"/>
      <c r="L2061" s="58"/>
      <c r="M2061" s="58"/>
      <c r="N2061" s="58"/>
      <c r="O2061" s="59"/>
    </row>
    <row r="2062" spans="2:15">
      <c r="B2062" s="57"/>
      <c r="C2062" s="58"/>
      <c r="D2062" s="58"/>
      <c r="E2062" s="58"/>
      <c r="F2062" s="58"/>
      <c r="G2062" s="58"/>
      <c r="H2062" s="58"/>
      <c r="I2062" s="58"/>
      <c r="J2062" s="58"/>
      <c r="K2062" s="58"/>
      <c r="L2062" s="58"/>
      <c r="M2062" s="58"/>
      <c r="N2062" s="58"/>
      <c r="O2062" s="59"/>
    </row>
    <row r="2063" spans="2:15">
      <c r="B2063" s="57"/>
      <c r="C2063" s="58"/>
      <c r="D2063" s="58"/>
      <c r="E2063" s="58"/>
      <c r="F2063" s="58"/>
      <c r="G2063" s="58"/>
      <c r="H2063" s="58"/>
      <c r="I2063" s="58"/>
      <c r="J2063" s="58"/>
      <c r="K2063" s="58"/>
      <c r="L2063" s="58"/>
      <c r="M2063" s="58"/>
      <c r="N2063" s="58"/>
      <c r="O2063" s="59"/>
    </row>
    <row r="2064" spans="2:15">
      <c r="B2064" s="57"/>
      <c r="C2064" s="58"/>
      <c r="D2064" s="58"/>
      <c r="E2064" s="58"/>
      <c r="F2064" s="58"/>
      <c r="G2064" s="58"/>
      <c r="H2064" s="58"/>
      <c r="I2064" s="58"/>
      <c r="J2064" s="58"/>
      <c r="K2064" s="58"/>
      <c r="L2064" s="58"/>
      <c r="M2064" s="58"/>
      <c r="N2064" s="58"/>
      <c r="O2064" s="59"/>
    </row>
    <row r="2065" spans="2:15">
      <c r="B2065" s="57"/>
      <c r="C2065" s="58"/>
      <c r="D2065" s="58"/>
      <c r="E2065" s="58"/>
      <c r="F2065" s="58"/>
      <c r="G2065" s="58"/>
      <c r="H2065" s="58"/>
      <c r="I2065" s="58"/>
      <c r="J2065" s="58"/>
      <c r="K2065" s="58"/>
      <c r="L2065" s="58"/>
      <c r="M2065" s="58"/>
      <c r="N2065" s="58"/>
      <c r="O2065" s="59"/>
    </row>
    <row r="2066" spans="2:15">
      <c r="B2066" s="57"/>
      <c r="C2066" s="58"/>
      <c r="D2066" s="58"/>
      <c r="E2066" s="58"/>
      <c r="F2066" s="58"/>
      <c r="G2066" s="58"/>
      <c r="H2066" s="58"/>
      <c r="I2066" s="58"/>
      <c r="J2066" s="58"/>
      <c r="K2066" s="58"/>
      <c r="L2066" s="58"/>
      <c r="M2066" s="58"/>
      <c r="N2066" s="58"/>
      <c r="O2066" s="59"/>
    </row>
    <row r="2067" spans="2:15">
      <c r="B2067" s="57"/>
      <c r="C2067" s="58"/>
      <c r="D2067" s="58"/>
      <c r="E2067" s="58"/>
      <c r="F2067" s="58"/>
      <c r="G2067" s="58"/>
      <c r="H2067" s="58"/>
      <c r="I2067" s="58"/>
      <c r="J2067" s="58"/>
      <c r="K2067" s="58"/>
      <c r="L2067" s="58"/>
      <c r="M2067" s="58"/>
      <c r="N2067" s="58"/>
      <c r="O2067" s="59"/>
    </row>
    <row r="2068" spans="2:15">
      <c r="B2068" s="57"/>
      <c r="C2068" s="58"/>
      <c r="D2068" s="58"/>
      <c r="E2068" s="58"/>
      <c r="F2068" s="58"/>
      <c r="G2068" s="58"/>
      <c r="H2068" s="58"/>
      <c r="I2068" s="58"/>
      <c r="J2068" s="58"/>
      <c r="K2068" s="58"/>
      <c r="L2068" s="58"/>
      <c r="M2068" s="58"/>
      <c r="N2068" s="58"/>
      <c r="O2068" s="59"/>
    </row>
    <row r="2069" spans="2:15">
      <c r="B2069" s="57"/>
      <c r="C2069" s="58"/>
      <c r="D2069" s="58"/>
      <c r="E2069" s="58"/>
      <c r="F2069" s="58"/>
      <c r="G2069" s="58"/>
      <c r="H2069" s="58"/>
      <c r="I2069" s="58"/>
      <c r="J2069" s="58"/>
      <c r="K2069" s="58"/>
      <c r="L2069" s="58"/>
      <c r="M2069" s="58"/>
      <c r="N2069" s="58"/>
      <c r="O2069" s="59"/>
    </row>
    <row r="2070" spans="2:15">
      <c r="B2070" s="57"/>
      <c r="C2070" s="58"/>
      <c r="D2070" s="58"/>
      <c r="E2070" s="58"/>
      <c r="F2070" s="58"/>
      <c r="G2070" s="58"/>
      <c r="H2070" s="58"/>
      <c r="I2070" s="58"/>
      <c r="J2070" s="58"/>
      <c r="K2070" s="58"/>
      <c r="L2070" s="58"/>
      <c r="M2070" s="58"/>
      <c r="N2070" s="58"/>
      <c r="O2070" s="59"/>
    </row>
    <row r="2071" spans="2:15">
      <c r="B2071" s="57"/>
      <c r="C2071" s="58"/>
      <c r="D2071" s="58"/>
      <c r="E2071" s="58"/>
      <c r="F2071" s="58"/>
      <c r="G2071" s="58"/>
      <c r="H2071" s="58"/>
      <c r="I2071" s="58"/>
      <c r="J2071" s="58"/>
      <c r="K2071" s="58"/>
      <c r="L2071" s="58"/>
      <c r="M2071" s="58"/>
      <c r="N2071" s="58"/>
      <c r="O2071" s="59"/>
    </row>
    <row r="2072" spans="2:15">
      <c r="B2072" s="57"/>
      <c r="C2072" s="58"/>
      <c r="D2072" s="58"/>
      <c r="E2072" s="58"/>
      <c r="F2072" s="58"/>
      <c r="G2072" s="58"/>
      <c r="H2072" s="58"/>
      <c r="I2072" s="58"/>
      <c r="J2072" s="58"/>
      <c r="K2072" s="58"/>
      <c r="L2072" s="58"/>
      <c r="M2072" s="58"/>
      <c r="N2072" s="58"/>
      <c r="O2072" s="59"/>
    </row>
    <row r="2073" spans="2:15">
      <c r="B2073" s="57"/>
      <c r="C2073" s="58"/>
      <c r="D2073" s="58"/>
      <c r="E2073" s="58"/>
      <c r="F2073" s="58"/>
      <c r="G2073" s="58"/>
      <c r="H2073" s="58"/>
      <c r="I2073" s="58"/>
      <c r="J2073" s="58"/>
      <c r="K2073" s="58"/>
      <c r="L2073" s="58"/>
      <c r="M2073" s="58"/>
      <c r="N2073" s="58"/>
      <c r="O2073" s="59"/>
    </row>
    <row r="2074" spans="2:15">
      <c r="B2074" s="57"/>
      <c r="C2074" s="58"/>
      <c r="D2074" s="58"/>
      <c r="E2074" s="58"/>
      <c r="F2074" s="58"/>
      <c r="G2074" s="58"/>
      <c r="H2074" s="58"/>
      <c r="I2074" s="58"/>
      <c r="J2074" s="58"/>
      <c r="K2074" s="58"/>
      <c r="L2074" s="58"/>
      <c r="M2074" s="58"/>
      <c r="N2074" s="58"/>
      <c r="O2074" s="59"/>
    </row>
    <row r="2075" spans="2:15">
      <c r="B2075" s="57"/>
      <c r="C2075" s="58"/>
      <c r="D2075" s="58"/>
      <c r="E2075" s="58"/>
      <c r="F2075" s="58"/>
      <c r="G2075" s="58"/>
      <c r="H2075" s="58"/>
      <c r="I2075" s="58"/>
      <c r="J2075" s="58"/>
      <c r="K2075" s="58"/>
      <c r="L2075" s="58"/>
      <c r="M2075" s="58"/>
      <c r="N2075" s="58"/>
      <c r="O2075" s="59"/>
    </row>
    <row r="2076" spans="2:15">
      <c r="B2076" s="57"/>
      <c r="C2076" s="58"/>
      <c r="D2076" s="58"/>
      <c r="E2076" s="58"/>
      <c r="F2076" s="58"/>
      <c r="G2076" s="58"/>
      <c r="H2076" s="58"/>
      <c r="I2076" s="58"/>
      <c r="J2076" s="58"/>
      <c r="K2076" s="58"/>
      <c r="L2076" s="58"/>
      <c r="M2076" s="58"/>
      <c r="N2076" s="58"/>
      <c r="O2076" s="59"/>
    </row>
    <row r="2077" spans="2:15">
      <c r="B2077" s="57"/>
      <c r="C2077" s="58"/>
      <c r="D2077" s="58"/>
      <c r="E2077" s="58"/>
      <c r="F2077" s="58"/>
      <c r="G2077" s="58"/>
      <c r="H2077" s="58"/>
      <c r="I2077" s="58"/>
      <c r="J2077" s="58"/>
      <c r="K2077" s="58"/>
      <c r="L2077" s="58"/>
      <c r="M2077" s="58"/>
      <c r="N2077" s="58"/>
      <c r="O2077" s="59"/>
    </row>
    <row r="2078" spans="2:15">
      <c r="B2078" s="57"/>
      <c r="C2078" s="58"/>
      <c r="D2078" s="58"/>
      <c r="E2078" s="58"/>
      <c r="F2078" s="58"/>
      <c r="G2078" s="58"/>
      <c r="H2078" s="58"/>
      <c r="I2078" s="58"/>
      <c r="J2078" s="58"/>
      <c r="K2078" s="58"/>
      <c r="L2078" s="58"/>
      <c r="M2078" s="58"/>
      <c r="N2078" s="58"/>
      <c r="O2078" s="59"/>
    </row>
    <row r="2079" spans="2:15">
      <c r="B2079" s="57"/>
      <c r="C2079" s="58"/>
      <c r="D2079" s="58"/>
      <c r="E2079" s="58"/>
      <c r="F2079" s="58"/>
      <c r="G2079" s="58"/>
      <c r="H2079" s="58"/>
      <c r="I2079" s="58"/>
      <c r="J2079" s="58"/>
      <c r="K2079" s="58"/>
      <c r="L2079" s="58"/>
      <c r="M2079" s="58"/>
      <c r="N2079" s="58"/>
      <c r="O2079" s="59"/>
    </row>
    <row r="2080" spans="2:15">
      <c r="B2080" s="57"/>
      <c r="C2080" s="58"/>
      <c r="D2080" s="58"/>
      <c r="E2080" s="58"/>
      <c r="F2080" s="58"/>
      <c r="G2080" s="58"/>
      <c r="H2080" s="58"/>
      <c r="I2080" s="58"/>
      <c r="J2080" s="58"/>
      <c r="K2080" s="58"/>
      <c r="L2080" s="58"/>
      <c r="M2080" s="58"/>
      <c r="N2080" s="58"/>
      <c r="O2080" s="59"/>
    </row>
    <row r="2081" spans="2:15">
      <c r="B2081" s="57"/>
      <c r="C2081" s="58"/>
      <c r="D2081" s="58"/>
      <c r="E2081" s="58"/>
      <c r="F2081" s="58"/>
      <c r="G2081" s="58"/>
      <c r="H2081" s="58"/>
      <c r="I2081" s="58"/>
      <c r="J2081" s="58"/>
      <c r="K2081" s="58"/>
      <c r="L2081" s="58"/>
      <c r="M2081" s="58"/>
      <c r="N2081" s="58"/>
      <c r="O2081" s="59"/>
    </row>
    <row r="2082" spans="2:15">
      <c r="B2082" s="57"/>
      <c r="C2082" s="58"/>
      <c r="D2082" s="58"/>
      <c r="E2082" s="58"/>
      <c r="F2082" s="58"/>
      <c r="G2082" s="58"/>
      <c r="H2082" s="58"/>
      <c r="I2082" s="58"/>
      <c r="J2082" s="58"/>
      <c r="K2082" s="58"/>
      <c r="L2082" s="58"/>
      <c r="M2082" s="58"/>
      <c r="N2082" s="58"/>
      <c r="O2082" s="59"/>
    </row>
    <row r="2083" spans="2:15">
      <c r="B2083" s="57"/>
      <c r="C2083" s="58"/>
      <c r="D2083" s="58"/>
      <c r="E2083" s="58"/>
      <c r="F2083" s="58"/>
      <c r="G2083" s="58"/>
      <c r="H2083" s="58"/>
      <c r="I2083" s="58"/>
      <c r="J2083" s="58"/>
      <c r="K2083" s="58"/>
      <c r="L2083" s="58"/>
      <c r="M2083" s="58"/>
      <c r="N2083" s="58"/>
      <c r="O2083" s="59"/>
    </row>
    <row r="2084" spans="2:15">
      <c r="B2084" s="57"/>
      <c r="C2084" s="58"/>
      <c r="D2084" s="58"/>
      <c r="E2084" s="58"/>
      <c r="F2084" s="58"/>
      <c r="G2084" s="58"/>
      <c r="H2084" s="58"/>
      <c r="I2084" s="58"/>
      <c r="J2084" s="58"/>
      <c r="K2084" s="58"/>
      <c r="L2084" s="58"/>
      <c r="M2084" s="58"/>
      <c r="N2084" s="58"/>
      <c r="O2084" s="59"/>
    </row>
    <row r="2085" spans="2:15">
      <c r="B2085" s="57"/>
      <c r="C2085" s="58"/>
      <c r="D2085" s="58"/>
      <c r="E2085" s="58"/>
      <c r="F2085" s="58"/>
      <c r="G2085" s="58"/>
      <c r="H2085" s="58"/>
      <c r="I2085" s="58"/>
      <c r="J2085" s="58"/>
      <c r="K2085" s="58"/>
      <c r="L2085" s="58"/>
      <c r="M2085" s="58"/>
      <c r="N2085" s="58"/>
      <c r="O2085" s="59"/>
    </row>
    <row r="2086" spans="2:15">
      <c r="B2086" s="57"/>
      <c r="C2086" s="58"/>
      <c r="D2086" s="58"/>
      <c r="E2086" s="58"/>
      <c r="F2086" s="58"/>
      <c r="G2086" s="58"/>
      <c r="H2086" s="58"/>
      <c r="I2086" s="58"/>
      <c r="J2086" s="58"/>
      <c r="K2086" s="58"/>
      <c r="L2086" s="58"/>
      <c r="M2086" s="58"/>
      <c r="N2086" s="58"/>
      <c r="O2086" s="59"/>
    </row>
    <row r="2087" spans="2:15">
      <c r="B2087" s="57"/>
      <c r="C2087" s="58"/>
      <c r="D2087" s="58"/>
      <c r="E2087" s="58"/>
      <c r="F2087" s="58"/>
      <c r="G2087" s="58"/>
      <c r="H2087" s="58"/>
      <c r="I2087" s="58"/>
      <c r="J2087" s="58"/>
      <c r="K2087" s="58"/>
      <c r="L2087" s="58"/>
      <c r="M2087" s="58"/>
      <c r="N2087" s="58"/>
      <c r="O2087" s="59"/>
    </row>
    <row r="2088" spans="2:15">
      <c r="B2088" s="57"/>
      <c r="C2088" s="58"/>
      <c r="D2088" s="58"/>
      <c r="E2088" s="58"/>
      <c r="F2088" s="58"/>
      <c r="G2088" s="58"/>
      <c r="H2088" s="58"/>
      <c r="I2088" s="58"/>
      <c r="J2088" s="58"/>
      <c r="K2088" s="58"/>
      <c r="L2088" s="58"/>
      <c r="M2088" s="58"/>
      <c r="N2088" s="58"/>
      <c r="O2088" s="59"/>
    </row>
    <row r="2089" spans="2:15">
      <c r="B2089" s="57"/>
      <c r="C2089" s="58"/>
      <c r="D2089" s="58"/>
      <c r="E2089" s="58"/>
      <c r="F2089" s="58"/>
      <c r="G2089" s="58"/>
      <c r="H2089" s="58"/>
      <c r="I2089" s="58"/>
      <c r="J2089" s="58"/>
      <c r="K2089" s="58"/>
      <c r="L2089" s="58"/>
      <c r="M2089" s="58"/>
      <c r="N2089" s="58"/>
      <c r="O2089" s="59"/>
    </row>
    <row r="2090" spans="2:15">
      <c r="B2090" s="57"/>
      <c r="C2090" s="58"/>
      <c r="D2090" s="58"/>
      <c r="E2090" s="58"/>
      <c r="F2090" s="58"/>
      <c r="G2090" s="58"/>
      <c r="H2090" s="58"/>
      <c r="I2090" s="58"/>
      <c r="J2090" s="58"/>
      <c r="K2090" s="58"/>
      <c r="L2090" s="58"/>
      <c r="M2090" s="58"/>
      <c r="N2090" s="58"/>
      <c r="O2090" s="59"/>
    </row>
    <row r="2091" spans="2:15">
      <c r="B2091" s="57"/>
      <c r="C2091" s="58"/>
      <c r="D2091" s="58"/>
      <c r="E2091" s="58"/>
      <c r="F2091" s="58"/>
      <c r="G2091" s="58"/>
      <c r="H2091" s="58"/>
      <c r="I2091" s="58"/>
      <c r="J2091" s="58"/>
      <c r="K2091" s="58"/>
      <c r="L2091" s="58"/>
      <c r="M2091" s="58"/>
      <c r="N2091" s="58"/>
      <c r="O2091" s="59"/>
    </row>
    <row r="2092" spans="2:15">
      <c r="B2092" s="57"/>
      <c r="C2092" s="58"/>
      <c r="D2092" s="58"/>
      <c r="E2092" s="58"/>
      <c r="F2092" s="58"/>
      <c r="G2092" s="58"/>
      <c r="H2092" s="58"/>
      <c r="I2092" s="58"/>
      <c r="J2092" s="58"/>
      <c r="K2092" s="58"/>
      <c r="L2092" s="58"/>
      <c r="M2092" s="58"/>
      <c r="N2092" s="58"/>
      <c r="O2092" s="59"/>
    </row>
    <row r="2093" spans="2:15">
      <c r="B2093" s="57"/>
      <c r="C2093" s="58"/>
      <c r="D2093" s="58"/>
      <c r="E2093" s="58"/>
      <c r="F2093" s="58"/>
      <c r="G2093" s="58"/>
      <c r="H2093" s="58"/>
      <c r="I2093" s="58"/>
      <c r="J2093" s="58"/>
      <c r="K2093" s="58"/>
      <c r="L2093" s="58"/>
      <c r="M2093" s="58"/>
      <c r="N2093" s="58"/>
      <c r="O2093" s="59"/>
    </row>
    <row r="2094" spans="2:15">
      <c r="B2094" s="57"/>
      <c r="C2094" s="58"/>
      <c r="D2094" s="58"/>
      <c r="E2094" s="58"/>
      <c r="F2094" s="58"/>
      <c r="G2094" s="58"/>
      <c r="H2094" s="58"/>
      <c r="I2094" s="58"/>
      <c r="J2094" s="58"/>
      <c r="K2094" s="58"/>
      <c r="L2094" s="58"/>
      <c r="M2094" s="58"/>
      <c r="N2094" s="58"/>
      <c r="O2094" s="59"/>
    </row>
    <row r="2095" spans="2:15">
      <c r="B2095" s="57"/>
      <c r="C2095" s="58"/>
      <c r="D2095" s="58"/>
      <c r="E2095" s="58"/>
      <c r="F2095" s="58"/>
      <c r="G2095" s="58"/>
      <c r="H2095" s="58"/>
      <c r="I2095" s="58"/>
      <c r="J2095" s="58"/>
      <c r="K2095" s="58"/>
      <c r="L2095" s="58"/>
      <c r="M2095" s="58"/>
      <c r="N2095" s="58"/>
      <c r="O2095" s="59"/>
    </row>
    <row r="2096" spans="2:15">
      <c r="B2096" s="57"/>
      <c r="C2096" s="58"/>
      <c r="D2096" s="58"/>
      <c r="E2096" s="58"/>
      <c r="F2096" s="58"/>
      <c r="G2096" s="58"/>
      <c r="H2096" s="58"/>
      <c r="I2096" s="58"/>
      <c r="J2096" s="58"/>
      <c r="K2096" s="58"/>
      <c r="L2096" s="58"/>
      <c r="M2096" s="58"/>
      <c r="N2096" s="58"/>
      <c r="O2096" s="59"/>
    </row>
    <row r="2097" spans="2:15">
      <c r="B2097" s="57"/>
      <c r="C2097" s="58"/>
      <c r="D2097" s="58"/>
      <c r="E2097" s="58"/>
      <c r="F2097" s="58"/>
      <c r="G2097" s="58"/>
      <c r="H2097" s="58"/>
      <c r="I2097" s="58"/>
      <c r="J2097" s="58"/>
      <c r="K2097" s="58"/>
      <c r="L2097" s="58"/>
      <c r="M2097" s="58"/>
      <c r="N2097" s="58"/>
      <c r="O2097" s="59"/>
    </row>
    <row r="2098" spans="2:15">
      <c r="B2098" s="57"/>
      <c r="C2098" s="58"/>
      <c r="D2098" s="58"/>
      <c r="E2098" s="58"/>
      <c r="F2098" s="58"/>
      <c r="G2098" s="58"/>
      <c r="H2098" s="58"/>
      <c r="I2098" s="58"/>
      <c r="J2098" s="58"/>
      <c r="K2098" s="58"/>
      <c r="L2098" s="58"/>
      <c r="M2098" s="58"/>
      <c r="N2098" s="58"/>
      <c r="O2098" s="59"/>
    </row>
    <row r="2099" spans="2:15">
      <c r="B2099" s="57"/>
      <c r="C2099" s="58"/>
      <c r="D2099" s="58"/>
      <c r="E2099" s="58"/>
      <c r="F2099" s="58"/>
      <c r="G2099" s="58"/>
      <c r="H2099" s="58"/>
      <c r="I2099" s="58"/>
      <c r="J2099" s="58"/>
      <c r="K2099" s="58"/>
      <c r="L2099" s="58"/>
      <c r="M2099" s="58"/>
      <c r="N2099" s="58"/>
      <c r="O2099" s="59"/>
    </row>
    <row r="2100" spans="2:15">
      <c r="B2100" s="57"/>
      <c r="C2100" s="58"/>
      <c r="D2100" s="58"/>
      <c r="E2100" s="58"/>
      <c r="F2100" s="58"/>
      <c r="G2100" s="58"/>
      <c r="H2100" s="58"/>
      <c r="I2100" s="58"/>
      <c r="J2100" s="58"/>
      <c r="K2100" s="58"/>
      <c r="L2100" s="58"/>
      <c r="M2100" s="58"/>
      <c r="N2100" s="58"/>
      <c r="O2100" s="59"/>
    </row>
    <row r="2101" spans="2:15">
      <c r="B2101" s="57"/>
      <c r="C2101" s="58"/>
      <c r="D2101" s="58"/>
      <c r="E2101" s="58"/>
      <c r="F2101" s="58"/>
      <c r="G2101" s="58"/>
      <c r="H2101" s="58"/>
      <c r="I2101" s="58"/>
      <c r="J2101" s="58"/>
      <c r="K2101" s="58"/>
      <c r="L2101" s="58"/>
      <c r="M2101" s="58"/>
      <c r="N2101" s="58"/>
      <c r="O2101" s="59"/>
    </row>
    <row r="2102" spans="2:15">
      <c r="B2102" s="57"/>
      <c r="C2102" s="58"/>
      <c r="D2102" s="58"/>
      <c r="E2102" s="58"/>
      <c r="F2102" s="58"/>
      <c r="G2102" s="58"/>
      <c r="H2102" s="58"/>
      <c r="I2102" s="58"/>
      <c r="J2102" s="58"/>
      <c r="K2102" s="58"/>
      <c r="L2102" s="58"/>
      <c r="M2102" s="58"/>
      <c r="N2102" s="58"/>
      <c r="O2102" s="59"/>
    </row>
    <row r="2103" spans="2:15">
      <c r="B2103" s="57"/>
      <c r="C2103" s="58"/>
      <c r="D2103" s="58"/>
      <c r="E2103" s="58"/>
      <c r="F2103" s="58"/>
      <c r="G2103" s="58"/>
      <c r="H2103" s="58"/>
      <c r="I2103" s="58"/>
      <c r="J2103" s="58"/>
      <c r="K2103" s="58"/>
      <c r="L2103" s="58"/>
      <c r="M2103" s="58"/>
      <c r="N2103" s="58"/>
      <c r="O2103" s="59"/>
    </row>
    <row r="2104" spans="2:15">
      <c r="B2104" s="57"/>
      <c r="C2104" s="58"/>
      <c r="D2104" s="58"/>
      <c r="E2104" s="58"/>
      <c r="F2104" s="58"/>
      <c r="G2104" s="58"/>
      <c r="H2104" s="58"/>
      <c r="I2104" s="58"/>
      <c r="J2104" s="58"/>
      <c r="K2104" s="58"/>
      <c r="L2104" s="58"/>
      <c r="M2104" s="58"/>
      <c r="N2104" s="58"/>
      <c r="O2104" s="59"/>
    </row>
    <row r="2105" spans="2:15">
      <c r="B2105" s="57"/>
      <c r="C2105" s="58"/>
      <c r="D2105" s="58"/>
      <c r="E2105" s="58"/>
      <c r="F2105" s="58"/>
      <c r="G2105" s="58"/>
      <c r="H2105" s="58"/>
      <c r="I2105" s="58"/>
      <c r="J2105" s="58"/>
      <c r="K2105" s="58"/>
      <c r="L2105" s="58"/>
      <c r="M2105" s="58"/>
      <c r="N2105" s="58"/>
      <c r="O2105" s="59"/>
    </row>
    <row r="2106" spans="2:15">
      <c r="B2106" s="57"/>
      <c r="C2106" s="58"/>
      <c r="D2106" s="58"/>
      <c r="E2106" s="58"/>
      <c r="F2106" s="58"/>
      <c r="G2106" s="58"/>
      <c r="H2106" s="58"/>
      <c r="I2106" s="58"/>
      <c r="J2106" s="58"/>
      <c r="K2106" s="58"/>
      <c r="L2106" s="58"/>
      <c r="M2106" s="58"/>
      <c r="N2106" s="58"/>
      <c r="O2106" s="59"/>
    </row>
    <row r="2107" spans="2:15">
      <c r="B2107" s="57"/>
      <c r="C2107" s="58"/>
      <c r="D2107" s="58"/>
      <c r="E2107" s="58"/>
      <c r="F2107" s="58"/>
      <c r="G2107" s="58"/>
      <c r="H2107" s="58"/>
      <c r="I2107" s="58"/>
      <c r="J2107" s="58"/>
      <c r="K2107" s="58"/>
      <c r="L2107" s="58"/>
      <c r="M2107" s="58"/>
      <c r="N2107" s="58"/>
      <c r="O2107" s="59"/>
    </row>
    <row r="2108" spans="2:15">
      <c r="B2108" s="57"/>
      <c r="C2108" s="58"/>
      <c r="D2108" s="58"/>
      <c r="E2108" s="58"/>
      <c r="F2108" s="58"/>
      <c r="G2108" s="58"/>
      <c r="H2108" s="58"/>
      <c r="I2108" s="58"/>
      <c r="J2108" s="58"/>
      <c r="K2108" s="58"/>
      <c r="L2108" s="58"/>
      <c r="M2108" s="58"/>
      <c r="N2108" s="58"/>
      <c r="O2108" s="59"/>
    </row>
    <row r="2109" spans="2:15">
      <c r="B2109" s="57"/>
      <c r="C2109" s="58"/>
      <c r="D2109" s="58"/>
      <c r="E2109" s="58"/>
      <c r="F2109" s="58"/>
      <c r="G2109" s="58"/>
      <c r="H2109" s="58"/>
      <c r="I2109" s="58"/>
      <c r="J2109" s="58"/>
      <c r="K2109" s="58"/>
      <c r="L2109" s="58"/>
      <c r="M2109" s="58"/>
      <c r="N2109" s="58"/>
      <c r="O2109" s="59"/>
    </row>
    <row r="2110" spans="2:15">
      <c r="B2110" s="57"/>
      <c r="C2110" s="58"/>
      <c r="D2110" s="58"/>
      <c r="E2110" s="58"/>
      <c r="F2110" s="58"/>
      <c r="G2110" s="58"/>
      <c r="H2110" s="58"/>
      <c r="I2110" s="58"/>
      <c r="J2110" s="58"/>
      <c r="K2110" s="58"/>
      <c r="L2110" s="58"/>
      <c r="M2110" s="58"/>
      <c r="N2110" s="58"/>
      <c r="O2110" s="59"/>
    </row>
    <row r="2111" spans="2:15">
      <c r="B2111" s="57"/>
      <c r="C2111" s="58"/>
      <c r="D2111" s="58"/>
      <c r="E2111" s="58"/>
      <c r="F2111" s="58"/>
      <c r="G2111" s="58"/>
      <c r="H2111" s="58"/>
      <c r="I2111" s="58"/>
      <c r="J2111" s="58"/>
      <c r="K2111" s="58"/>
      <c r="L2111" s="58"/>
      <c r="M2111" s="58"/>
      <c r="N2111" s="58"/>
      <c r="O2111" s="59"/>
    </row>
    <row r="2112" spans="2:15">
      <c r="B2112" s="57"/>
      <c r="C2112" s="58"/>
      <c r="D2112" s="58"/>
      <c r="E2112" s="58"/>
      <c r="F2112" s="58"/>
      <c r="G2112" s="58"/>
      <c r="H2112" s="58"/>
      <c r="I2112" s="58"/>
      <c r="J2112" s="58"/>
      <c r="K2112" s="58"/>
      <c r="L2112" s="58"/>
      <c r="M2112" s="58"/>
      <c r="N2112" s="58"/>
      <c r="O2112" s="59"/>
    </row>
    <row r="2113" spans="2:15">
      <c r="B2113" s="57"/>
      <c r="C2113" s="58"/>
      <c r="D2113" s="58"/>
      <c r="E2113" s="58"/>
      <c r="F2113" s="58"/>
      <c r="G2113" s="58"/>
      <c r="H2113" s="58"/>
      <c r="I2113" s="58"/>
      <c r="J2113" s="58"/>
      <c r="K2113" s="58"/>
      <c r="L2113" s="58"/>
      <c r="M2113" s="58"/>
      <c r="N2113" s="58"/>
      <c r="O2113" s="59"/>
    </row>
    <row r="2114" spans="2:15">
      <c r="B2114" s="57"/>
      <c r="C2114" s="58"/>
      <c r="D2114" s="58"/>
      <c r="E2114" s="58"/>
      <c r="F2114" s="58"/>
      <c r="G2114" s="58"/>
      <c r="H2114" s="58"/>
      <c r="I2114" s="58"/>
      <c r="J2114" s="58"/>
      <c r="K2114" s="58"/>
      <c r="L2114" s="58"/>
      <c r="M2114" s="58"/>
      <c r="N2114" s="58"/>
      <c r="O2114" s="59"/>
    </row>
    <row r="2115" spans="2:15">
      <c r="B2115" s="57"/>
      <c r="C2115" s="58"/>
      <c r="D2115" s="58"/>
      <c r="E2115" s="58"/>
      <c r="F2115" s="58"/>
      <c r="G2115" s="58"/>
      <c r="H2115" s="58"/>
      <c r="I2115" s="58"/>
      <c r="J2115" s="58"/>
      <c r="K2115" s="58"/>
      <c r="L2115" s="58"/>
      <c r="M2115" s="58"/>
      <c r="N2115" s="58"/>
      <c r="O2115" s="59"/>
    </row>
    <row r="2116" spans="2:15">
      <c r="B2116" s="57"/>
      <c r="C2116" s="58"/>
      <c r="D2116" s="58"/>
      <c r="E2116" s="58"/>
      <c r="F2116" s="58"/>
      <c r="G2116" s="58"/>
      <c r="H2116" s="58"/>
      <c r="I2116" s="58"/>
      <c r="J2116" s="58"/>
      <c r="K2116" s="58"/>
      <c r="L2116" s="58"/>
      <c r="M2116" s="58"/>
      <c r="N2116" s="58"/>
      <c r="O2116" s="59"/>
    </row>
    <row r="2117" spans="2:15">
      <c r="B2117" s="57"/>
      <c r="C2117" s="58"/>
      <c r="D2117" s="58"/>
      <c r="E2117" s="58"/>
      <c r="F2117" s="58"/>
      <c r="G2117" s="58"/>
      <c r="H2117" s="58"/>
      <c r="I2117" s="58"/>
      <c r="J2117" s="58"/>
      <c r="K2117" s="58"/>
      <c r="L2117" s="58"/>
      <c r="M2117" s="58"/>
      <c r="N2117" s="58"/>
      <c r="O2117" s="59"/>
    </row>
    <row r="2118" spans="2:15">
      <c r="B2118" s="57"/>
      <c r="C2118" s="58"/>
      <c r="D2118" s="58"/>
      <c r="E2118" s="58"/>
      <c r="F2118" s="58"/>
      <c r="G2118" s="58"/>
      <c r="H2118" s="58"/>
      <c r="I2118" s="58"/>
      <c r="J2118" s="58"/>
      <c r="K2118" s="58"/>
      <c r="L2118" s="58"/>
      <c r="M2118" s="58"/>
      <c r="N2118" s="58"/>
      <c r="O2118" s="59"/>
    </row>
    <row r="2119" spans="2:15">
      <c r="B2119" s="57"/>
      <c r="C2119" s="58"/>
      <c r="D2119" s="58"/>
      <c r="E2119" s="58"/>
      <c r="F2119" s="58"/>
      <c r="G2119" s="58"/>
      <c r="H2119" s="58"/>
      <c r="I2119" s="58"/>
      <c r="J2119" s="58"/>
      <c r="K2119" s="58"/>
      <c r="L2119" s="58"/>
      <c r="M2119" s="58"/>
      <c r="N2119" s="58"/>
      <c r="O2119" s="59"/>
    </row>
    <row r="2120" spans="2:15">
      <c r="B2120" s="57"/>
      <c r="C2120" s="58"/>
      <c r="D2120" s="58"/>
      <c r="E2120" s="58"/>
      <c r="F2120" s="58"/>
      <c r="G2120" s="58"/>
      <c r="H2120" s="58"/>
      <c r="I2120" s="58"/>
      <c r="J2120" s="58"/>
      <c r="K2120" s="58"/>
      <c r="L2120" s="58"/>
      <c r="M2120" s="58"/>
      <c r="N2120" s="58"/>
      <c r="O2120" s="59"/>
    </row>
    <row r="2121" spans="2:15">
      <c r="B2121" s="57"/>
      <c r="C2121" s="58"/>
      <c r="D2121" s="58"/>
      <c r="E2121" s="58"/>
      <c r="F2121" s="58"/>
      <c r="G2121" s="58"/>
      <c r="H2121" s="58"/>
      <c r="I2121" s="58"/>
      <c r="J2121" s="58"/>
      <c r="K2121" s="58"/>
      <c r="L2121" s="58"/>
      <c r="M2121" s="58"/>
      <c r="N2121" s="58"/>
      <c r="O2121" s="59"/>
    </row>
    <row r="2122" spans="2:15">
      <c r="B2122" s="57"/>
      <c r="C2122" s="58"/>
      <c r="D2122" s="58"/>
      <c r="E2122" s="58"/>
      <c r="F2122" s="58"/>
      <c r="G2122" s="58"/>
      <c r="H2122" s="58"/>
      <c r="I2122" s="58"/>
      <c r="J2122" s="58"/>
      <c r="K2122" s="58"/>
      <c r="L2122" s="58"/>
      <c r="M2122" s="58"/>
      <c r="N2122" s="58"/>
      <c r="O2122" s="59"/>
    </row>
    <row r="2123" spans="2:15">
      <c r="B2123" s="57"/>
      <c r="C2123" s="58"/>
      <c r="D2123" s="58"/>
      <c r="E2123" s="58"/>
      <c r="F2123" s="58"/>
      <c r="G2123" s="58"/>
      <c r="H2123" s="58"/>
      <c r="I2123" s="58"/>
      <c r="J2123" s="58"/>
      <c r="K2123" s="58"/>
      <c r="L2123" s="58"/>
      <c r="M2123" s="58"/>
      <c r="N2123" s="58"/>
      <c r="O2123" s="59"/>
    </row>
    <row r="2124" spans="2:15">
      <c r="B2124" s="57"/>
      <c r="C2124" s="58"/>
      <c r="D2124" s="58"/>
      <c r="E2124" s="58"/>
      <c r="F2124" s="58"/>
      <c r="G2124" s="58"/>
      <c r="H2124" s="58"/>
      <c r="I2124" s="58"/>
      <c r="J2124" s="58"/>
      <c r="K2124" s="58"/>
      <c r="L2124" s="58"/>
      <c r="M2124" s="58"/>
      <c r="N2124" s="58"/>
      <c r="O2124" s="59"/>
    </row>
    <row r="2125" spans="2:15">
      <c r="B2125" s="57"/>
      <c r="C2125" s="58"/>
      <c r="D2125" s="58"/>
      <c r="E2125" s="58"/>
      <c r="F2125" s="58"/>
      <c r="G2125" s="58"/>
      <c r="H2125" s="58"/>
      <c r="I2125" s="58"/>
      <c r="J2125" s="58"/>
      <c r="K2125" s="58"/>
      <c r="L2125" s="58"/>
      <c r="M2125" s="58"/>
      <c r="N2125" s="58"/>
      <c r="O2125" s="59"/>
    </row>
    <row r="2126" spans="2:15">
      <c r="B2126" s="57"/>
      <c r="C2126" s="58"/>
      <c r="D2126" s="58"/>
      <c r="E2126" s="58"/>
      <c r="F2126" s="58"/>
      <c r="G2126" s="58"/>
      <c r="H2126" s="58"/>
      <c r="I2126" s="58"/>
      <c r="J2126" s="58"/>
      <c r="K2126" s="58"/>
      <c r="L2126" s="58"/>
      <c r="M2126" s="58"/>
      <c r="N2126" s="58"/>
      <c r="O2126" s="59"/>
    </row>
    <row r="2127" spans="2:15">
      <c r="B2127" s="57"/>
      <c r="C2127" s="58"/>
      <c r="D2127" s="58"/>
      <c r="E2127" s="58"/>
      <c r="F2127" s="58"/>
      <c r="G2127" s="58"/>
      <c r="H2127" s="58"/>
      <c r="I2127" s="58"/>
      <c r="J2127" s="58"/>
      <c r="K2127" s="58"/>
      <c r="L2127" s="58"/>
      <c r="M2127" s="58"/>
      <c r="N2127" s="58"/>
      <c r="O2127" s="59"/>
    </row>
    <row r="2128" spans="2:15">
      <c r="B2128" s="57"/>
      <c r="C2128" s="58"/>
      <c r="D2128" s="58"/>
      <c r="E2128" s="58"/>
      <c r="F2128" s="58"/>
      <c r="G2128" s="58"/>
      <c r="H2128" s="58"/>
      <c r="I2128" s="58"/>
      <c r="J2128" s="58"/>
      <c r="K2128" s="58"/>
      <c r="L2128" s="58"/>
      <c r="M2128" s="58"/>
      <c r="N2128" s="58"/>
      <c r="O2128" s="59"/>
    </row>
    <row r="2129" spans="2:15">
      <c r="B2129" s="57"/>
      <c r="C2129" s="58"/>
      <c r="D2129" s="58"/>
      <c r="E2129" s="58"/>
      <c r="F2129" s="58"/>
      <c r="G2129" s="58"/>
      <c r="H2129" s="58"/>
      <c r="I2129" s="58"/>
      <c r="J2129" s="58"/>
      <c r="K2129" s="58"/>
      <c r="L2129" s="58"/>
      <c r="M2129" s="58"/>
      <c r="N2129" s="58"/>
      <c r="O2129" s="59"/>
    </row>
    <row r="2130" spans="2:15">
      <c r="B2130" s="57"/>
      <c r="C2130" s="58"/>
      <c r="D2130" s="58"/>
      <c r="E2130" s="58"/>
      <c r="F2130" s="58"/>
      <c r="G2130" s="58"/>
      <c r="H2130" s="58"/>
      <c r="I2130" s="58"/>
      <c r="J2130" s="58"/>
      <c r="K2130" s="58"/>
      <c r="L2130" s="58"/>
      <c r="M2130" s="58"/>
      <c r="N2130" s="58"/>
      <c r="O2130" s="59"/>
    </row>
    <row r="2131" spans="2:15">
      <c r="B2131" s="57"/>
      <c r="C2131" s="58"/>
      <c r="D2131" s="58"/>
      <c r="E2131" s="58"/>
      <c r="F2131" s="58"/>
      <c r="G2131" s="58"/>
      <c r="H2131" s="58"/>
      <c r="I2131" s="58"/>
      <c r="J2131" s="58"/>
      <c r="K2131" s="58"/>
      <c r="L2131" s="58"/>
      <c r="M2131" s="58"/>
      <c r="N2131" s="58"/>
      <c r="O2131" s="59"/>
    </row>
    <row r="2132" spans="2:15">
      <c r="B2132" s="57"/>
      <c r="C2132" s="58"/>
      <c r="D2132" s="58"/>
      <c r="E2132" s="58"/>
      <c r="F2132" s="58"/>
      <c r="G2132" s="58"/>
      <c r="H2132" s="58"/>
      <c r="I2132" s="58"/>
      <c r="J2132" s="58"/>
      <c r="K2132" s="58"/>
      <c r="L2132" s="58"/>
      <c r="M2132" s="58"/>
      <c r="N2132" s="58"/>
      <c r="O2132" s="59"/>
    </row>
    <row r="2133" spans="2:15">
      <c r="B2133" s="57"/>
      <c r="C2133" s="58"/>
      <c r="D2133" s="58"/>
      <c r="E2133" s="58"/>
      <c r="F2133" s="58"/>
      <c r="G2133" s="58"/>
      <c r="H2133" s="58"/>
      <c r="I2133" s="58"/>
      <c r="J2133" s="58"/>
      <c r="K2133" s="58"/>
      <c r="L2133" s="58"/>
      <c r="M2133" s="58"/>
      <c r="N2133" s="58"/>
      <c r="O2133" s="59"/>
    </row>
    <row r="2134" spans="2:15">
      <c r="B2134" s="57"/>
      <c r="C2134" s="58"/>
      <c r="D2134" s="58"/>
      <c r="E2134" s="58"/>
      <c r="F2134" s="58"/>
      <c r="G2134" s="58"/>
      <c r="H2134" s="58"/>
      <c r="I2134" s="58"/>
      <c r="J2134" s="58"/>
      <c r="K2134" s="58"/>
      <c r="L2134" s="58"/>
      <c r="M2134" s="58"/>
      <c r="N2134" s="58"/>
      <c r="O2134" s="59"/>
    </row>
    <row r="2135" spans="2:15">
      <c r="B2135" s="57"/>
      <c r="C2135" s="58"/>
      <c r="D2135" s="58"/>
      <c r="E2135" s="58"/>
      <c r="F2135" s="58"/>
      <c r="G2135" s="58"/>
      <c r="H2135" s="58"/>
      <c r="I2135" s="58"/>
      <c r="J2135" s="58"/>
      <c r="K2135" s="58"/>
      <c r="L2135" s="58"/>
      <c r="M2135" s="58"/>
      <c r="N2135" s="58"/>
      <c r="O2135" s="59"/>
    </row>
    <row r="2136" spans="2:15">
      <c r="B2136" s="57"/>
      <c r="C2136" s="58"/>
      <c r="D2136" s="58"/>
      <c r="E2136" s="58"/>
      <c r="F2136" s="58"/>
      <c r="G2136" s="58"/>
      <c r="H2136" s="58"/>
      <c r="I2136" s="58"/>
      <c r="J2136" s="58"/>
      <c r="K2136" s="58"/>
      <c r="L2136" s="58"/>
      <c r="M2136" s="58"/>
      <c r="N2136" s="58"/>
      <c r="O2136" s="59"/>
    </row>
    <row r="2137" spans="2:15">
      <c r="B2137" s="57"/>
      <c r="C2137" s="58"/>
      <c r="D2137" s="58"/>
      <c r="E2137" s="58"/>
      <c r="F2137" s="58"/>
      <c r="G2137" s="58"/>
      <c r="H2137" s="58"/>
      <c r="I2137" s="58"/>
      <c r="J2137" s="58"/>
      <c r="K2137" s="58"/>
      <c r="L2137" s="58"/>
      <c r="M2137" s="58"/>
      <c r="N2137" s="58"/>
      <c r="O2137" s="59"/>
    </row>
    <row r="2138" spans="2:15">
      <c r="B2138" s="57"/>
      <c r="C2138" s="58"/>
      <c r="D2138" s="58"/>
      <c r="E2138" s="58"/>
      <c r="F2138" s="58"/>
      <c r="G2138" s="58"/>
      <c r="H2138" s="58"/>
      <c r="I2138" s="58"/>
      <c r="J2138" s="58"/>
      <c r="K2138" s="58"/>
      <c r="L2138" s="58"/>
      <c r="M2138" s="58"/>
      <c r="N2138" s="58"/>
      <c r="O2138" s="59"/>
    </row>
    <row r="2139" spans="2:15">
      <c r="B2139" s="57"/>
      <c r="C2139" s="58"/>
      <c r="D2139" s="58"/>
      <c r="E2139" s="58"/>
      <c r="F2139" s="58"/>
      <c r="G2139" s="58"/>
      <c r="H2139" s="58"/>
      <c r="I2139" s="58"/>
      <c r="J2139" s="58"/>
      <c r="K2139" s="58"/>
      <c r="L2139" s="58"/>
      <c r="M2139" s="58"/>
      <c r="N2139" s="58"/>
      <c r="O2139" s="59"/>
    </row>
    <row r="2140" spans="2:15">
      <c r="B2140" s="57"/>
      <c r="C2140" s="58"/>
      <c r="D2140" s="58"/>
      <c r="E2140" s="58"/>
      <c r="F2140" s="58"/>
      <c r="G2140" s="58"/>
      <c r="H2140" s="58"/>
      <c r="I2140" s="58"/>
      <c r="J2140" s="58"/>
      <c r="K2140" s="58"/>
      <c r="L2140" s="58"/>
      <c r="M2140" s="58"/>
      <c r="N2140" s="58"/>
      <c r="O2140" s="59"/>
    </row>
    <row r="2141" spans="2:15">
      <c r="B2141" s="57"/>
      <c r="C2141" s="58"/>
      <c r="D2141" s="58"/>
      <c r="E2141" s="58"/>
      <c r="F2141" s="58"/>
      <c r="G2141" s="58"/>
      <c r="H2141" s="58"/>
      <c r="I2141" s="58"/>
      <c r="J2141" s="58"/>
      <c r="K2141" s="58"/>
      <c r="L2141" s="58"/>
      <c r="M2141" s="58"/>
      <c r="N2141" s="58"/>
      <c r="O2141" s="59"/>
    </row>
    <row r="2142" spans="2:15">
      <c r="B2142" s="57"/>
      <c r="C2142" s="58"/>
      <c r="D2142" s="58"/>
      <c r="E2142" s="58"/>
      <c r="F2142" s="58"/>
      <c r="G2142" s="58"/>
      <c r="H2142" s="58"/>
      <c r="I2142" s="58"/>
      <c r="J2142" s="58"/>
      <c r="K2142" s="58"/>
      <c r="L2142" s="58"/>
      <c r="M2142" s="58"/>
      <c r="N2142" s="58"/>
      <c r="O2142" s="59"/>
    </row>
    <row r="2143" spans="2:15">
      <c r="B2143" s="57"/>
      <c r="C2143" s="58"/>
      <c r="D2143" s="58"/>
      <c r="E2143" s="58"/>
      <c r="F2143" s="58"/>
      <c r="G2143" s="58"/>
      <c r="H2143" s="58"/>
      <c r="I2143" s="58"/>
      <c r="J2143" s="58"/>
      <c r="K2143" s="58"/>
      <c r="L2143" s="58"/>
      <c r="M2143" s="58"/>
      <c r="N2143" s="58"/>
      <c r="O2143" s="59"/>
    </row>
    <row r="2144" spans="2:15">
      <c r="B2144" s="57"/>
      <c r="C2144" s="58"/>
      <c r="D2144" s="58"/>
      <c r="E2144" s="58"/>
      <c r="F2144" s="58"/>
      <c r="G2144" s="58"/>
      <c r="H2144" s="58"/>
      <c r="I2144" s="58"/>
      <c r="J2144" s="58"/>
      <c r="K2144" s="58"/>
      <c r="L2144" s="58"/>
      <c r="M2144" s="58"/>
      <c r="N2144" s="58"/>
      <c r="O2144" s="59"/>
    </row>
    <row r="2145" spans="2:15">
      <c r="B2145" s="57"/>
      <c r="C2145" s="58"/>
      <c r="D2145" s="58"/>
      <c r="E2145" s="58"/>
      <c r="F2145" s="58"/>
      <c r="G2145" s="58"/>
      <c r="H2145" s="58"/>
      <c r="I2145" s="58"/>
      <c r="J2145" s="58"/>
      <c r="K2145" s="58"/>
      <c r="L2145" s="58"/>
      <c r="M2145" s="58"/>
      <c r="N2145" s="58"/>
      <c r="O2145" s="59"/>
    </row>
    <row r="2146" spans="2:15">
      <c r="B2146" s="57"/>
      <c r="C2146" s="58"/>
      <c r="D2146" s="58"/>
      <c r="E2146" s="58"/>
      <c r="F2146" s="58"/>
      <c r="G2146" s="58"/>
      <c r="H2146" s="58"/>
      <c r="I2146" s="58"/>
      <c r="J2146" s="58"/>
      <c r="K2146" s="58"/>
      <c r="L2146" s="58"/>
      <c r="M2146" s="58"/>
      <c r="N2146" s="58"/>
      <c r="O2146" s="59"/>
    </row>
    <row r="2147" spans="2:15">
      <c r="B2147" s="57"/>
      <c r="C2147" s="58"/>
      <c r="D2147" s="58"/>
      <c r="E2147" s="58"/>
      <c r="F2147" s="58"/>
      <c r="G2147" s="58"/>
      <c r="H2147" s="58"/>
      <c r="I2147" s="58"/>
      <c r="J2147" s="58"/>
      <c r="K2147" s="58"/>
      <c r="L2147" s="58"/>
      <c r="M2147" s="58"/>
      <c r="N2147" s="58"/>
      <c r="O2147" s="59"/>
    </row>
    <row r="2148" spans="2:15">
      <c r="B2148" s="57"/>
      <c r="C2148" s="58"/>
      <c r="D2148" s="58"/>
      <c r="E2148" s="58"/>
      <c r="F2148" s="58"/>
      <c r="G2148" s="58"/>
      <c r="H2148" s="58"/>
      <c r="I2148" s="58"/>
      <c r="J2148" s="58"/>
      <c r="K2148" s="58"/>
      <c r="L2148" s="58"/>
      <c r="M2148" s="58"/>
      <c r="N2148" s="58"/>
      <c r="O2148" s="59"/>
    </row>
    <row r="2149" spans="2:15">
      <c r="B2149" s="57"/>
      <c r="C2149" s="58"/>
      <c r="D2149" s="58"/>
      <c r="E2149" s="58"/>
      <c r="F2149" s="58"/>
      <c r="G2149" s="58"/>
      <c r="H2149" s="58"/>
      <c r="I2149" s="58"/>
      <c r="J2149" s="58"/>
      <c r="K2149" s="58"/>
      <c r="L2149" s="58"/>
      <c r="M2149" s="58"/>
      <c r="N2149" s="58"/>
      <c r="O2149" s="59"/>
    </row>
    <row r="2150" spans="2:15">
      <c r="B2150" s="57"/>
      <c r="C2150" s="58"/>
      <c r="D2150" s="58"/>
      <c r="E2150" s="58"/>
      <c r="F2150" s="58"/>
      <c r="G2150" s="58"/>
      <c r="H2150" s="58"/>
      <c r="I2150" s="58"/>
      <c r="J2150" s="58"/>
      <c r="K2150" s="58"/>
      <c r="L2150" s="58"/>
      <c r="M2150" s="58"/>
      <c r="N2150" s="58"/>
      <c r="O2150" s="59"/>
    </row>
    <row r="2151" spans="2:15">
      <c r="B2151" s="57"/>
      <c r="C2151" s="58"/>
      <c r="D2151" s="58"/>
      <c r="E2151" s="58"/>
      <c r="F2151" s="58"/>
      <c r="G2151" s="58"/>
      <c r="H2151" s="58"/>
      <c r="I2151" s="58"/>
      <c r="J2151" s="58"/>
      <c r="K2151" s="58"/>
      <c r="L2151" s="58"/>
      <c r="M2151" s="58"/>
      <c r="N2151" s="58"/>
      <c r="O2151" s="59"/>
    </row>
    <row r="2152" spans="2:15">
      <c r="B2152" s="57"/>
      <c r="C2152" s="58"/>
      <c r="D2152" s="58"/>
      <c r="E2152" s="58"/>
      <c r="F2152" s="58"/>
      <c r="G2152" s="58"/>
      <c r="H2152" s="58"/>
      <c r="I2152" s="58"/>
      <c r="J2152" s="58"/>
      <c r="K2152" s="58"/>
      <c r="L2152" s="58"/>
      <c r="M2152" s="58"/>
      <c r="N2152" s="58"/>
      <c r="O2152" s="59"/>
    </row>
    <row r="2153" spans="2:15">
      <c r="B2153" s="57"/>
      <c r="C2153" s="58"/>
      <c r="D2153" s="58"/>
      <c r="E2153" s="58"/>
      <c r="F2153" s="58"/>
      <c r="G2153" s="58"/>
      <c r="H2153" s="58"/>
      <c r="I2153" s="58"/>
      <c r="J2153" s="58"/>
      <c r="K2153" s="58"/>
      <c r="L2153" s="58"/>
      <c r="M2153" s="58"/>
      <c r="N2153" s="58"/>
      <c r="O2153" s="59"/>
    </row>
    <row r="2154" spans="2:15">
      <c r="B2154" s="57"/>
      <c r="C2154" s="58"/>
      <c r="D2154" s="58"/>
      <c r="E2154" s="58"/>
      <c r="F2154" s="58"/>
      <c r="G2154" s="58"/>
      <c r="H2154" s="58"/>
      <c r="I2154" s="58"/>
      <c r="J2154" s="58"/>
      <c r="K2154" s="58"/>
      <c r="L2154" s="58"/>
      <c r="M2154" s="58"/>
      <c r="N2154" s="58"/>
      <c r="O2154" s="59"/>
    </row>
    <row r="2155" spans="2:15">
      <c r="B2155" s="57"/>
      <c r="C2155" s="58"/>
      <c r="D2155" s="58"/>
      <c r="E2155" s="58"/>
      <c r="F2155" s="58"/>
      <c r="G2155" s="58"/>
      <c r="H2155" s="58"/>
      <c r="I2155" s="58"/>
      <c r="J2155" s="58"/>
      <c r="K2155" s="58"/>
      <c r="L2155" s="58"/>
      <c r="M2155" s="58"/>
      <c r="N2155" s="58"/>
      <c r="O2155" s="59"/>
    </row>
    <row r="2156" spans="2:15">
      <c r="B2156" s="57"/>
      <c r="C2156" s="58"/>
      <c r="D2156" s="58"/>
      <c r="E2156" s="58"/>
      <c r="F2156" s="58"/>
      <c r="G2156" s="58"/>
      <c r="H2156" s="58"/>
      <c r="I2156" s="58"/>
      <c r="J2156" s="58"/>
      <c r="K2156" s="58"/>
      <c r="L2156" s="58"/>
      <c r="M2156" s="58"/>
      <c r="N2156" s="58"/>
      <c r="O2156" s="59"/>
    </row>
    <row r="2157" spans="2:15">
      <c r="B2157" s="57"/>
      <c r="C2157" s="58"/>
      <c r="D2157" s="58"/>
      <c r="E2157" s="58"/>
      <c r="F2157" s="58"/>
      <c r="G2157" s="58"/>
      <c r="H2157" s="58"/>
      <c r="I2157" s="58"/>
      <c r="J2157" s="58"/>
      <c r="K2157" s="58"/>
      <c r="L2157" s="58"/>
      <c r="M2157" s="58"/>
      <c r="N2157" s="58"/>
      <c r="O2157" s="59"/>
    </row>
    <row r="2158" spans="2:15">
      <c r="B2158" s="57"/>
      <c r="C2158" s="58"/>
      <c r="D2158" s="58"/>
      <c r="E2158" s="58"/>
      <c r="F2158" s="58"/>
      <c r="G2158" s="58"/>
      <c r="H2158" s="58"/>
      <c r="I2158" s="58"/>
      <c r="J2158" s="58"/>
      <c r="K2158" s="58"/>
      <c r="L2158" s="58"/>
      <c r="M2158" s="58"/>
      <c r="N2158" s="58"/>
      <c r="O2158" s="59"/>
    </row>
    <row r="2159" spans="2:15">
      <c r="B2159" s="57"/>
      <c r="C2159" s="58"/>
      <c r="D2159" s="58"/>
      <c r="E2159" s="58"/>
      <c r="F2159" s="58"/>
      <c r="G2159" s="58"/>
      <c r="H2159" s="58"/>
      <c r="I2159" s="58"/>
      <c r="J2159" s="58"/>
      <c r="K2159" s="58"/>
      <c r="L2159" s="58"/>
      <c r="M2159" s="58"/>
      <c r="N2159" s="58"/>
      <c r="O2159" s="59"/>
    </row>
    <row r="2160" spans="2:15">
      <c r="B2160" s="57"/>
      <c r="C2160" s="58"/>
      <c r="D2160" s="58"/>
      <c r="E2160" s="58"/>
      <c r="F2160" s="58"/>
      <c r="G2160" s="58"/>
      <c r="H2160" s="58"/>
      <c r="I2160" s="58"/>
      <c r="J2160" s="58"/>
      <c r="K2160" s="58"/>
      <c r="L2160" s="58"/>
      <c r="M2160" s="58"/>
      <c r="N2160" s="58"/>
      <c r="O2160" s="59"/>
    </row>
    <row r="2161" spans="2:15">
      <c r="B2161" s="57"/>
      <c r="C2161" s="58"/>
      <c r="D2161" s="58"/>
      <c r="E2161" s="58"/>
      <c r="F2161" s="58"/>
      <c r="G2161" s="58"/>
      <c r="H2161" s="58"/>
      <c r="I2161" s="58"/>
      <c r="J2161" s="58"/>
      <c r="K2161" s="58"/>
      <c r="L2161" s="58"/>
      <c r="M2161" s="58"/>
      <c r="N2161" s="58"/>
      <c r="O2161" s="59"/>
    </row>
    <row r="2162" spans="2:15">
      <c r="B2162" s="57"/>
      <c r="C2162" s="58"/>
      <c r="D2162" s="58"/>
      <c r="E2162" s="58"/>
      <c r="F2162" s="58"/>
      <c r="G2162" s="58"/>
      <c r="H2162" s="58"/>
      <c r="I2162" s="58"/>
      <c r="J2162" s="58"/>
      <c r="K2162" s="58"/>
      <c r="L2162" s="58"/>
      <c r="M2162" s="58"/>
      <c r="N2162" s="58"/>
      <c r="O2162" s="59"/>
    </row>
    <row r="2163" spans="2:15">
      <c r="B2163" s="57"/>
      <c r="C2163" s="58"/>
      <c r="D2163" s="58"/>
      <c r="E2163" s="58"/>
      <c r="F2163" s="58"/>
      <c r="G2163" s="58"/>
      <c r="H2163" s="58"/>
      <c r="I2163" s="58"/>
      <c r="J2163" s="58"/>
      <c r="K2163" s="58"/>
      <c r="L2163" s="58"/>
      <c r="M2163" s="58"/>
      <c r="N2163" s="58"/>
      <c r="O2163" s="59"/>
    </row>
    <row r="2164" spans="2:15">
      <c r="B2164" s="57"/>
      <c r="C2164" s="58"/>
      <c r="D2164" s="58"/>
      <c r="E2164" s="58"/>
      <c r="F2164" s="58"/>
      <c r="G2164" s="58"/>
      <c r="H2164" s="58"/>
      <c r="I2164" s="58"/>
      <c r="J2164" s="58"/>
      <c r="K2164" s="58"/>
      <c r="L2164" s="58"/>
      <c r="M2164" s="58"/>
      <c r="N2164" s="58"/>
      <c r="O2164" s="59"/>
    </row>
    <row r="2165" spans="2:15">
      <c r="B2165" s="57"/>
      <c r="C2165" s="58"/>
      <c r="D2165" s="58"/>
      <c r="E2165" s="58"/>
      <c r="F2165" s="58"/>
      <c r="G2165" s="58"/>
      <c r="H2165" s="58"/>
      <c r="I2165" s="58"/>
      <c r="J2165" s="58"/>
      <c r="K2165" s="58"/>
      <c r="L2165" s="58"/>
      <c r="M2165" s="58"/>
      <c r="N2165" s="58"/>
      <c r="O2165" s="59"/>
    </row>
    <row r="2166" spans="2:15">
      <c r="B2166" s="57"/>
      <c r="C2166" s="58"/>
      <c r="D2166" s="58"/>
      <c r="E2166" s="58"/>
      <c r="F2166" s="58"/>
      <c r="G2166" s="58"/>
      <c r="H2166" s="58"/>
      <c r="I2166" s="58"/>
      <c r="J2166" s="58"/>
      <c r="K2166" s="58"/>
      <c r="L2166" s="58"/>
      <c r="M2166" s="58"/>
      <c r="N2166" s="58"/>
      <c r="O2166" s="59"/>
    </row>
    <row r="2167" spans="2:15">
      <c r="B2167" s="57"/>
      <c r="C2167" s="58"/>
      <c r="D2167" s="58"/>
      <c r="E2167" s="58"/>
      <c r="F2167" s="58"/>
      <c r="G2167" s="58"/>
      <c r="H2167" s="58"/>
      <c r="I2167" s="58"/>
      <c r="J2167" s="58"/>
      <c r="K2167" s="58"/>
      <c r="L2167" s="58"/>
      <c r="M2167" s="58"/>
      <c r="N2167" s="58"/>
      <c r="O2167" s="59"/>
    </row>
    <row r="2168" spans="2:15">
      <c r="B2168" s="57"/>
      <c r="C2168" s="58"/>
      <c r="D2168" s="58"/>
      <c r="E2168" s="58"/>
      <c r="F2168" s="58"/>
      <c r="G2168" s="58"/>
      <c r="H2168" s="58"/>
      <c r="I2168" s="58"/>
      <c r="J2168" s="58"/>
      <c r="K2168" s="58"/>
      <c r="L2168" s="58"/>
      <c r="M2168" s="58"/>
      <c r="N2168" s="58"/>
      <c r="O2168" s="59"/>
    </row>
    <row r="2169" spans="2:15">
      <c r="B2169" s="57"/>
      <c r="C2169" s="58"/>
      <c r="D2169" s="58"/>
      <c r="E2169" s="58"/>
      <c r="F2169" s="58"/>
      <c r="G2169" s="58"/>
      <c r="H2169" s="58"/>
      <c r="I2169" s="58"/>
      <c r="J2169" s="58"/>
      <c r="K2169" s="58"/>
      <c r="L2169" s="58"/>
      <c r="M2169" s="58"/>
      <c r="N2169" s="58"/>
      <c r="O2169" s="59"/>
    </row>
    <row r="2170" spans="2:15">
      <c r="B2170" s="57"/>
      <c r="C2170" s="58"/>
      <c r="D2170" s="58"/>
      <c r="E2170" s="58"/>
      <c r="F2170" s="58"/>
      <c r="G2170" s="58"/>
      <c r="H2170" s="58"/>
      <c r="I2170" s="58"/>
      <c r="J2170" s="58"/>
      <c r="K2170" s="58"/>
      <c r="L2170" s="58"/>
      <c r="M2170" s="58"/>
      <c r="N2170" s="58"/>
      <c r="O2170" s="59"/>
    </row>
    <row r="2171" spans="2:15">
      <c r="B2171" s="57"/>
      <c r="C2171" s="58"/>
      <c r="D2171" s="58"/>
      <c r="E2171" s="58"/>
      <c r="F2171" s="58"/>
      <c r="G2171" s="58"/>
      <c r="H2171" s="58"/>
      <c r="I2171" s="58"/>
      <c r="J2171" s="58"/>
      <c r="K2171" s="58"/>
      <c r="L2171" s="58"/>
      <c r="M2171" s="58"/>
      <c r="N2171" s="58"/>
      <c r="O2171" s="59"/>
    </row>
    <row r="2172" spans="2:15">
      <c r="B2172" s="57"/>
      <c r="C2172" s="58"/>
      <c r="D2172" s="58"/>
      <c r="E2172" s="58"/>
      <c r="F2172" s="58"/>
      <c r="G2172" s="58"/>
      <c r="H2172" s="58"/>
      <c r="I2172" s="58"/>
      <c r="J2172" s="58"/>
      <c r="K2172" s="58"/>
      <c r="L2172" s="58"/>
      <c r="M2172" s="58"/>
      <c r="N2172" s="58"/>
      <c r="O2172" s="59"/>
    </row>
    <row r="2173" spans="2:15">
      <c r="B2173" s="57"/>
      <c r="C2173" s="58"/>
      <c r="D2173" s="58"/>
      <c r="E2173" s="58"/>
      <c r="F2173" s="58"/>
      <c r="G2173" s="58"/>
      <c r="H2173" s="58"/>
      <c r="I2173" s="58"/>
      <c r="J2173" s="58"/>
      <c r="K2173" s="58"/>
      <c r="L2173" s="58"/>
      <c r="M2173" s="58"/>
      <c r="N2173" s="58"/>
      <c r="O2173" s="59"/>
    </row>
    <row r="2174" spans="2:15">
      <c r="B2174" s="57"/>
      <c r="C2174" s="58"/>
      <c r="D2174" s="58"/>
      <c r="E2174" s="58"/>
      <c r="F2174" s="58"/>
      <c r="G2174" s="58"/>
      <c r="H2174" s="58"/>
      <c r="I2174" s="58"/>
      <c r="J2174" s="58"/>
      <c r="K2174" s="58"/>
      <c r="L2174" s="58"/>
      <c r="M2174" s="58"/>
      <c r="N2174" s="58"/>
      <c r="O2174" s="59"/>
    </row>
    <row r="2175" spans="2:15">
      <c r="B2175" s="57"/>
      <c r="C2175" s="58"/>
      <c r="D2175" s="58"/>
      <c r="E2175" s="58"/>
      <c r="F2175" s="58"/>
      <c r="G2175" s="58"/>
      <c r="H2175" s="58"/>
      <c r="I2175" s="58"/>
      <c r="J2175" s="58"/>
      <c r="K2175" s="58"/>
      <c r="L2175" s="58"/>
      <c r="M2175" s="58"/>
      <c r="N2175" s="58"/>
      <c r="O2175" s="59"/>
    </row>
    <row r="2176" spans="2:15">
      <c r="B2176" s="57"/>
      <c r="C2176" s="58"/>
      <c r="D2176" s="58"/>
      <c r="E2176" s="58"/>
      <c r="F2176" s="58"/>
      <c r="G2176" s="58"/>
      <c r="H2176" s="58"/>
      <c r="I2176" s="58"/>
      <c r="J2176" s="58"/>
      <c r="K2176" s="58"/>
      <c r="L2176" s="58"/>
      <c r="M2176" s="58"/>
      <c r="N2176" s="58"/>
      <c r="O2176" s="59"/>
    </row>
    <row r="2177" spans="2:15">
      <c r="B2177" s="57"/>
      <c r="C2177" s="58"/>
      <c r="D2177" s="58"/>
      <c r="E2177" s="58"/>
      <c r="F2177" s="58"/>
      <c r="G2177" s="58"/>
      <c r="H2177" s="58"/>
      <c r="I2177" s="58"/>
      <c r="J2177" s="58"/>
      <c r="K2177" s="58"/>
      <c r="L2177" s="58"/>
      <c r="M2177" s="58"/>
      <c r="N2177" s="58"/>
      <c r="O2177" s="59"/>
    </row>
    <row r="2178" spans="2:15">
      <c r="B2178" s="57"/>
      <c r="C2178" s="58"/>
      <c r="D2178" s="58"/>
      <c r="E2178" s="58"/>
      <c r="F2178" s="58"/>
      <c r="G2178" s="58"/>
      <c r="H2178" s="58"/>
      <c r="I2178" s="58"/>
      <c r="J2178" s="58"/>
      <c r="K2178" s="58"/>
      <c r="L2178" s="58"/>
      <c r="M2178" s="58"/>
      <c r="N2178" s="58"/>
      <c r="O2178" s="59"/>
    </row>
    <row r="2179" spans="2:15">
      <c r="B2179" s="57"/>
      <c r="C2179" s="58"/>
      <c r="D2179" s="58"/>
      <c r="E2179" s="58"/>
      <c r="F2179" s="58"/>
      <c r="G2179" s="58"/>
      <c r="H2179" s="58"/>
      <c r="I2179" s="58"/>
      <c r="J2179" s="58"/>
      <c r="K2179" s="58"/>
      <c r="L2179" s="58"/>
      <c r="M2179" s="58"/>
      <c r="N2179" s="58"/>
      <c r="O2179" s="59"/>
    </row>
    <row r="2180" spans="2:15">
      <c r="B2180" s="57"/>
      <c r="C2180" s="58"/>
      <c r="D2180" s="58"/>
      <c r="E2180" s="58"/>
      <c r="F2180" s="58"/>
      <c r="G2180" s="58"/>
      <c r="H2180" s="58"/>
      <c r="I2180" s="58"/>
      <c r="J2180" s="58"/>
      <c r="K2180" s="58"/>
      <c r="L2180" s="58"/>
      <c r="M2180" s="58"/>
      <c r="N2180" s="58"/>
      <c r="O2180" s="59"/>
    </row>
    <row r="2181" spans="2:15">
      <c r="B2181" s="57"/>
      <c r="C2181" s="58"/>
      <c r="D2181" s="58"/>
      <c r="E2181" s="58"/>
      <c r="F2181" s="58"/>
      <c r="G2181" s="58"/>
      <c r="H2181" s="58"/>
      <c r="I2181" s="58"/>
      <c r="J2181" s="58"/>
      <c r="K2181" s="58"/>
      <c r="L2181" s="58"/>
      <c r="M2181" s="58"/>
      <c r="N2181" s="58"/>
      <c r="O2181" s="59"/>
    </row>
    <row r="2182" spans="2:15">
      <c r="B2182" s="57"/>
      <c r="C2182" s="58"/>
      <c r="D2182" s="58"/>
      <c r="E2182" s="58"/>
      <c r="F2182" s="58"/>
      <c r="G2182" s="58"/>
      <c r="H2182" s="58"/>
      <c r="I2182" s="58"/>
      <c r="J2182" s="58"/>
      <c r="K2182" s="58"/>
      <c r="L2182" s="58"/>
      <c r="M2182" s="58"/>
      <c r="N2182" s="58"/>
      <c r="O2182" s="59"/>
    </row>
    <row r="2183" spans="2:15">
      <c r="B2183" s="57"/>
      <c r="C2183" s="58"/>
      <c r="D2183" s="58"/>
      <c r="E2183" s="58"/>
      <c r="F2183" s="58"/>
      <c r="G2183" s="58"/>
      <c r="H2183" s="58"/>
      <c r="I2183" s="58"/>
      <c r="J2183" s="58"/>
      <c r="K2183" s="58"/>
      <c r="L2183" s="58"/>
      <c r="M2183" s="58"/>
      <c r="N2183" s="58"/>
      <c r="O2183" s="59"/>
    </row>
    <row r="2184" spans="2:15">
      <c r="B2184" s="57"/>
      <c r="C2184" s="58"/>
      <c r="D2184" s="58"/>
      <c r="E2184" s="58"/>
      <c r="F2184" s="58"/>
      <c r="G2184" s="58"/>
      <c r="H2184" s="58"/>
      <c r="I2184" s="58"/>
      <c r="J2184" s="58"/>
      <c r="K2184" s="58"/>
      <c r="L2184" s="58"/>
      <c r="M2184" s="58"/>
      <c r="N2184" s="58"/>
      <c r="O2184" s="59"/>
    </row>
    <row r="2185" spans="2:15">
      <c r="B2185" s="57"/>
      <c r="C2185" s="58"/>
      <c r="D2185" s="58"/>
      <c r="E2185" s="58"/>
      <c r="F2185" s="58"/>
      <c r="G2185" s="58"/>
      <c r="H2185" s="58"/>
      <c r="I2185" s="58"/>
      <c r="J2185" s="58"/>
      <c r="K2185" s="58"/>
      <c r="L2185" s="58"/>
      <c r="M2185" s="58"/>
      <c r="N2185" s="58"/>
      <c r="O2185" s="59"/>
    </row>
    <row r="2186" spans="2:15">
      <c r="B2186" s="57"/>
      <c r="C2186" s="58"/>
      <c r="D2186" s="58"/>
      <c r="E2186" s="58"/>
      <c r="F2186" s="58"/>
      <c r="G2186" s="58"/>
      <c r="H2186" s="58"/>
      <c r="I2186" s="58"/>
      <c r="J2186" s="58"/>
      <c r="K2186" s="58"/>
      <c r="L2186" s="58"/>
      <c r="M2186" s="58"/>
      <c r="N2186" s="58"/>
      <c r="O2186" s="59"/>
    </row>
    <row r="2187" spans="2:15">
      <c r="B2187" s="57"/>
      <c r="C2187" s="58"/>
      <c r="D2187" s="58"/>
      <c r="E2187" s="58"/>
      <c r="F2187" s="58"/>
      <c r="G2187" s="58"/>
      <c r="H2187" s="58"/>
      <c r="I2187" s="58"/>
      <c r="J2187" s="58"/>
      <c r="K2187" s="58"/>
      <c r="L2187" s="58"/>
      <c r="M2187" s="58"/>
      <c r="N2187" s="58"/>
      <c r="O2187" s="59"/>
    </row>
    <row r="2188" spans="2:15">
      <c r="B2188" s="57"/>
      <c r="C2188" s="58"/>
      <c r="D2188" s="58"/>
      <c r="E2188" s="58"/>
      <c r="F2188" s="58"/>
      <c r="G2188" s="58"/>
      <c r="H2188" s="58"/>
      <c r="I2188" s="58"/>
      <c r="J2188" s="58"/>
      <c r="K2188" s="58"/>
      <c r="L2188" s="58"/>
      <c r="M2188" s="58"/>
      <c r="N2188" s="58"/>
      <c r="O2188" s="59"/>
    </row>
    <row r="2189" spans="2:15">
      <c r="B2189" s="57"/>
      <c r="C2189" s="58"/>
      <c r="D2189" s="58"/>
      <c r="E2189" s="58"/>
      <c r="F2189" s="58"/>
      <c r="G2189" s="58"/>
      <c r="H2189" s="58"/>
      <c r="I2189" s="58"/>
      <c r="J2189" s="58"/>
      <c r="K2189" s="58"/>
      <c r="L2189" s="58"/>
      <c r="M2189" s="58"/>
      <c r="N2189" s="58"/>
      <c r="O2189" s="59"/>
    </row>
    <row r="2190" spans="2:15">
      <c r="B2190" s="57"/>
      <c r="C2190" s="58"/>
      <c r="D2190" s="58"/>
      <c r="E2190" s="58"/>
      <c r="F2190" s="58"/>
      <c r="G2190" s="58"/>
      <c r="H2190" s="58"/>
      <c r="I2190" s="58"/>
      <c r="J2190" s="58"/>
      <c r="K2190" s="58"/>
      <c r="L2190" s="58"/>
      <c r="M2190" s="58"/>
      <c r="N2190" s="58"/>
      <c r="O2190" s="59"/>
    </row>
    <row r="2191" spans="2:15">
      <c r="B2191" s="57"/>
      <c r="C2191" s="58"/>
      <c r="D2191" s="58"/>
      <c r="E2191" s="58"/>
      <c r="F2191" s="58"/>
      <c r="G2191" s="58"/>
      <c r="H2191" s="58"/>
      <c r="I2191" s="58"/>
      <c r="J2191" s="58"/>
      <c r="K2191" s="58"/>
      <c r="L2191" s="58"/>
      <c r="M2191" s="58"/>
      <c r="N2191" s="58"/>
      <c r="O2191" s="59"/>
    </row>
    <row r="2192" spans="2:15">
      <c r="B2192" s="57"/>
      <c r="C2192" s="58"/>
      <c r="D2192" s="58"/>
      <c r="E2192" s="58"/>
      <c r="F2192" s="58"/>
      <c r="G2192" s="58"/>
      <c r="H2192" s="58"/>
      <c r="I2192" s="58"/>
      <c r="J2192" s="58"/>
      <c r="K2192" s="58"/>
      <c r="L2192" s="58"/>
      <c r="M2192" s="58"/>
      <c r="N2192" s="58"/>
      <c r="O2192" s="59"/>
    </row>
    <row r="2193" spans="2:15">
      <c r="B2193" s="57"/>
      <c r="C2193" s="58"/>
      <c r="D2193" s="58"/>
      <c r="E2193" s="58"/>
      <c r="F2193" s="58"/>
      <c r="G2193" s="58"/>
      <c r="H2193" s="58"/>
      <c r="I2193" s="58"/>
      <c r="J2193" s="58"/>
      <c r="K2193" s="58"/>
      <c r="L2193" s="58"/>
      <c r="M2193" s="58"/>
      <c r="N2193" s="58"/>
      <c r="O2193" s="59"/>
    </row>
    <row r="2194" spans="2:15">
      <c r="B2194" s="57"/>
      <c r="C2194" s="58"/>
      <c r="D2194" s="58"/>
      <c r="E2194" s="58"/>
      <c r="F2194" s="58"/>
      <c r="G2194" s="58"/>
      <c r="H2194" s="58"/>
      <c r="I2194" s="58"/>
      <c r="J2194" s="58"/>
      <c r="K2194" s="58"/>
      <c r="L2194" s="58"/>
      <c r="M2194" s="58"/>
      <c r="N2194" s="58"/>
      <c r="O2194" s="59"/>
    </row>
    <row r="2195" spans="2:15">
      <c r="B2195" s="57"/>
      <c r="C2195" s="58"/>
      <c r="D2195" s="58"/>
      <c r="E2195" s="58"/>
      <c r="F2195" s="58"/>
      <c r="G2195" s="58"/>
      <c r="H2195" s="58"/>
      <c r="I2195" s="58"/>
      <c r="J2195" s="58"/>
      <c r="K2195" s="58"/>
      <c r="L2195" s="58"/>
      <c r="M2195" s="58"/>
      <c r="N2195" s="58"/>
      <c r="O2195" s="59"/>
    </row>
    <row r="2196" spans="2:15">
      <c r="B2196" s="57"/>
      <c r="C2196" s="58"/>
      <c r="D2196" s="58"/>
      <c r="E2196" s="58"/>
      <c r="F2196" s="58"/>
      <c r="G2196" s="58"/>
      <c r="H2196" s="58"/>
      <c r="I2196" s="58"/>
      <c r="J2196" s="58"/>
      <c r="K2196" s="58"/>
      <c r="L2196" s="58"/>
      <c r="M2196" s="58"/>
      <c r="N2196" s="58"/>
      <c r="O2196" s="59"/>
    </row>
    <row r="2197" spans="2:15">
      <c r="B2197" s="57"/>
      <c r="C2197" s="58"/>
      <c r="D2197" s="58"/>
      <c r="E2197" s="58"/>
      <c r="F2197" s="58"/>
      <c r="G2197" s="58"/>
      <c r="H2197" s="58"/>
      <c r="I2197" s="58"/>
      <c r="J2197" s="58"/>
      <c r="K2197" s="58"/>
      <c r="L2197" s="58"/>
      <c r="M2197" s="58"/>
      <c r="N2197" s="58"/>
      <c r="O2197" s="59"/>
    </row>
    <row r="2198" spans="2:15">
      <c r="B2198" s="57"/>
      <c r="C2198" s="58"/>
      <c r="D2198" s="58"/>
      <c r="E2198" s="58"/>
      <c r="F2198" s="58"/>
      <c r="G2198" s="58"/>
      <c r="H2198" s="58"/>
      <c r="I2198" s="58"/>
      <c r="J2198" s="58"/>
      <c r="K2198" s="58"/>
      <c r="L2198" s="58"/>
      <c r="M2198" s="58"/>
      <c r="N2198" s="58"/>
      <c r="O2198" s="59"/>
    </row>
    <row r="2199" spans="2:15">
      <c r="B2199" s="57"/>
      <c r="C2199" s="58"/>
      <c r="D2199" s="58"/>
      <c r="E2199" s="58"/>
      <c r="F2199" s="58"/>
      <c r="G2199" s="58"/>
      <c r="H2199" s="58"/>
      <c r="I2199" s="58"/>
      <c r="J2199" s="58"/>
      <c r="K2199" s="58"/>
      <c r="L2199" s="58"/>
      <c r="M2199" s="58"/>
      <c r="N2199" s="58"/>
      <c r="O2199" s="59"/>
    </row>
    <row r="2200" spans="2:15">
      <c r="B2200" s="57"/>
      <c r="C2200" s="58"/>
      <c r="D2200" s="58"/>
      <c r="E2200" s="58"/>
      <c r="F2200" s="58"/>
      <c r="G2200" s="58"/>
      <c r="H2200" s="58"/>
      <c r="I2200" s="58"/>
      <c r="J2200" s="58"/>
      <c r="K2200" s="58"/>
      <c r="L2200" s="58"/>
      <c r="M2200" s="58"/>
      <c r="N2200" s="58"/>
      <c r="O2200" s="59"/>
    </row>
    <row r="2201" spans="2:15">
      <c r="B2201" s="57"/>
      <c r="C2201" s="58"/>
      <c r="D2201" s="58"/>
      <c r="E2201" s="58"/>
      <c r="F2201" s="58"/>
      <c r="G2201" s="58"/>
      <c r="H2201" s="58"/>
      <c r="I2201" s="58"/>
      <c r="J2201" s="58"/>
      <c r="K2201" s="58"/>
      <c r="L2201" s="58"/>
      <c r="M2201" s="58"/>
      <c r="N2201" s="58"/>
      <c r="O2201" s="59"/>
    </row>
    <row r="2202" spans="2:15">
      <c r="B2202" s="57"/>
      <c r="C2202" s="58"/>
      <c r="D2202" s="58"/>
      <c r="E2202" s="58"/>
      <c r="F2202" s="58"/>
      <c r="G2202" s="58"/>
      <c r="H2202" s="58"/>
      <c r="I2202" s="58"/>
      <c r="J2202" s="58"/>
      <c r="K2202" s="58"/>
      <c r="L2202" s="58"/>
      <c r="M2202" s="58"/>
      <c r="N2202" s="58"/>
      <c r="O2202" s="59"/>
    </row>
    <row r="2203" spans="2:15">
      <c r="B2203" s="57"/>
      <c r="C2203" s="58"/>
      <c r="D2203" s="58"/>
      <c r="E2203" s="58"/>
      <c r="F2203" s="58"/>
      <c r="G2203" s="58"/>
      <c r="H2203" s="58"/>
      <c r="I2203" s="58"/>
      <c r="J2203" s="58"/>
      <c r="K2203" s="58"/>
      <c r="L2203" s="58"/>
      <c r="M2203" s="58"/>
      <c r="N2203" s="58"/>
      <c r="O2203" s="59"/>
    </row>
    <row r="2204" spans="2:15">
      <c r="B2204" s="57"/>
      <c r="C2204" s="58"/>
      <c r="D2204" s="58"/>
      <c r="E2204" s="58"/>
      <c r="F2204" s="58"/>
      <c r="G2204" s="58"/>
      <c r="H2204" s="58"/>
      <c r="I2204" s="58"/>
      <c r="J2204" s="58"/>
      <c r="K2204" s="58"/>
      <c r="L2204" s="58"/>
      <c r="M2204" s="58"/>
      <c r="N2204" s="58"/>
      <c r="O2204" s="59"/>
    </row>
    <row r="2205" spans="2:15">
      <c r="B2205" s="57"/>
      <c r="C2205" s="58"/>
      <c r="D2205" s="58"/>
      <c r="E2205" s="58"/>
      <c r="F2205" s="58"/>
      <c r="G2205" s="58"/>
      <c r="H2205" s="58"/>
      <c r="I2205" s="58"/>
      <c r="J2205" s="58"/>
      <c r="K2205" s="58"/>
      <c r="L2205" s="58"/>
      <c r="M2205" s="58"/>
      <c r="N2205" s="58"/>
      <c r="O2205" s="59"/>
    </row>
    <row r="2206" spans="2:15">
      <c r="B2206" s="57"/>
      <c r="C2206" s="58"/>
      <c r="D2206" s="58"/>
      <c r="E2206" s="58"/>
      <c r="F2206" s="58"/>
      <c r="G2206" s="58"/>
      <c r="H2206" s="58"/>
      <c r="I2206" s="58"/>
      <c r="J2206" s="58"/>
      <c r="K2206" s="58"/>
      <c r="L2206" s="58"/>
      <c r="M2206" s="58"/>
      <c r="N2206" s="58"/>
      <c r="O2206" s="59"/>
    </row>
    <row r="2207" spans="2:15">
      <c r="B2207" s="57"/>
      <c r="C2207" s="58"/>
      <c r="D2207" s="58"/>
      <c r="E2207" s="58"/>
      <c r="F2207" s="58"/>
      <c r="G2207" s="58"/>
      <c r="H2207" s="58"/>
      <c r="I2207" s="58"/>
      <c r="J2207" s="58"/>
      <c r="K2207" s="58"/>
      <c r="L2207" s="58"/>
      <c r="M2207" s="58"/>
      <c r="N2207" s="58"/>
      <c r="O2207" s="59"/>
    </row>
    <row r="2208" spans="2:15">
      <c r="B2208" s="57"/>
      <c r="C2208" s="58"/>
      <c r="D2208" s="58"/>
      <c r="E2208" s="58"/>
      <c r="F2208" s="58"/>
      <c r="G2208" s="58"/>
      <c r="H2208" s="58"/>
      <c r="I2208" s="58"/>
      <c r="J2208" s="58"/>
      <c r="K2208" s="58"/>
      <c r="L2208" s="58"/>
      <c r="M2208" s="58"/>
      <c r="N2208" s="58"/>
      <c r="O2208" s="59"/>
    </row>
    <row r="2209" spans="2:15">
      <c r="B2209" s="57"/>
      <c r="C2209" s="58"/>
      <c r="D2209" s="58"/>
      <c r="E2209" s="58"/>
      <c r="F2209" s="58"/>
      <c r="G2209" s="58"/>
      <c r="H2209" s="58"/>
      <c r="I2209" s="58"/>
      <c r="J2209" s="58"/>
      <c r="K2209" s="58"/>
      <c r="L2209" s="58"/>
      <c r="M2209" s="58"/>
      <c r="N2209" s="58"/>
      <c r="O2209" s="59"/>
    </row>
    <row r="2210" spans="2:15">
      <c r="B2210" s="57"/>
      <c r="C2210" s="58"/>
      <c r="D2210" s="58"/>
      <c r="E2210" s="58"/>
      <c r="F2210" s="58"/>
      <c r="G2210" s="58"/>
      <c r="H2210" s="58"/>
      <c r="I2210" s="58"/>
      <c r="J2210" s="58"/>
      <c r="K2210" s="58"/>
      <c r="L2210" s="58"/>
      <c r="M2210" s="58"/>
      <c r="N2210" s="58"/>
      <c r="O2210" s="59"/>
    </row>
    <row r="2211" spans="2:15">
      <c r="B2211" s="57"/>
      <c r="C2211" s="58"/>
      <c r="D2211" s="58"/>
      <c r="E2211" s="58"/>
      <c r="F2211" s="58"/>
      <c r="G2211" s="58"/>
      <c r="H2211" s="58"/>
      <c r="I2211" s="58"/>
      <c r="J2211" s="58"/>
      <c r="K2211" s="58"/>
      <c r="L2211" s="58"/>
      <c r="M2211" s="58"/>
      <c r="N2211" s="58"/>
      <c r="O2211" s="59"/>
    </row>
    <row r="2212" spans="2:15">
      <c r="B2212" s="57"/>
      <c r="C2212" s="58"/>
      <c r="D2212" s="58"/>
      <c r="E2212" s="58"/>
      <c r="F2212" s="58"/>
      <c r="G2212" s="58"/>
      <c r="H2212" s="58"/>
      <c r="I2212" s="58"/>
      <c r="J2212" s="58"/>
      <c r="K2212" s="58"/>
      <c r="L2212" s="58"/>
      <c r="M2212" s="58"/>
      <c r="N2212" s="58"/>
      <c r="O2212" s="59"/>
    </row>
    <row r="2213" spans="2:15">
      <c r="B2213" s="57"/>
      <c r="C2213" s="58"/>
      <c r="D2213" s="58"/>
      <c r="E2213" s="58"/>
      <c r="F2213" s="58"/>
      <c r="G2213" s="58"/>
      <c r="H2213" s="58"/>
      <c r="I2213" s="58"/>
      <c r="J2213" s="58"/>
      <c r="K2213" s="58"/>
      <c r="L2213" s="58"/>
      <c r="M2213" s="58"/>
      <c r="N2213" s="58"/>
      <c r="O2213" s="59"/>
    </row>
    <row r="2214" spans="2:15">
      <c r="B2214" s="57"/>
      <c r="C2214" s="58"/>
      <c r="D2214" s="58"/>
      <c r="E2214" s="58"/>
      <c r="F2214" s="58"/>
      <c r="G2214" s="58"/>
      <c r="H2214" s="58"/>
      <c r="I2214" s="58"/>
      <c r="J2214" s="58"/>
      <c r="K2214" s="58"/>
      <c r="L2214" s="58"/>
      <c r="M2214" s="58"/>
      <c r="N2214" s="58"/>
      <c r="O2214" s="59"/>
    </row>
    <row r="2215" spans="2:15">
      <c r="B2215" s="57"/>
      <c r="C2215" s="58"/>
      <c r="D2215" s="58"/>
      <c r="E2215" s="58"/>
      <c r="F2215" s="58"/>
      <c r="G2215" s="58"/>
      <c r="H2215" s="58"/>
      <c r="I2215" s="58"/>
      <c r="J2215" s="58"/>
      <c r="K2215" s="58"/>
      <c r="L2215" s="58"/>
      <c r="M2215" s="58"/>
      <c r="N2215" s="58"/>
      <c r="O2215" s="59"/>
    </row>
    <row r="2216" spans="2:15">
      <c r="B2216" s="57"/>
      <c r="C2216" s="58"/>
      <c r="D2216" s="58"/>
      <c r="E2216" s="58"/>
      <c r="F2216" s="58"/>
      <c r="G2216" s="58"/>
      <c r="H2216" s="58"/>
      <c r="I2216" s="58"/>
      <c r="J2216" s="58"/>
      <c r="K2216" s="58"/>
      <c r="L2216" s="58"/>
      <c r="M2216" s="58"/>
      <c r="N2216" s="58"/>
      <c r="O2216" s="59"/>
    </row>
    <row r="2217" spans="2:15">
      <c r="B2217" s="57"/>
      <c r="C2217" s="58"/>
      <c r="D2217" s="58"/>
      <c r="E2217" s="58"/>
      <c r="F2217" s="58"/>
      <c r="G2217" s="58"/>
      <c r="H2217" s="58"/>
      <c r="I2217" s="58"/>
      <c r="J2217" s="58"/>
      <c r="K2217" s="58"/>
      <c r="L2217" s="58"/>
      <c r="M2217" s="58"/>
      <c r="N2217" s="58"/>
      <c r="O2217" s="59"/>
    </row>
    <row r="2218" spans="2:15">
      <c r="B2218" s="57"/>
      <c r="C2218" s="58"/>
      <c r="D2218" s="58"/>
      <c r="E2218" s="58"/>
      <c r="F2218" s="58"/>
      <c r="G2218" s="58"/>
      <c r="H2218" s="58"/>
      <c r="I2218" s="58"/>
      <c r="J2218" s="58"/>
      <c r="K2218" s="58"/>
      <c r="L2218" s="58"/>
      <c r="M2218" s="58"/>
      <c r="N2218" s="58"/>
      <c r="O2218" s="59"/>
    </row>
    <row r="2219" spans="2:15">
      <c r="B2219" s="57"/>
      <c r="C2219" s="58"/>
      <c r="D2219" s="58"/>
      <c r="E2219" s="58"/>
      <c r="F2219" s="58"/>
      <c r="G2219" s="58"/>
      <c r="H2219" s="58"/>
      <c r="I2219" s="58"/>
      <c r="J2219" s="58"/>
      <c r="K2219" s="58"/>
      <c r="L2219" s="58"/>
      <c r="M2219" s="58"/>
      <c r="N2219" s="58"/>
      <c r="O2219" s="59"/>
    </row>
    <row r="2220" spans="2:15">
      <c r="B2220" s="57"/>
      <c r="C2220" s="58"/>
      <c r="D2220" s="58"/>
      <c r="E2220" s="58"/>
      <c r="F2220" s="58"/>
      <c r="G2220" s="58"/>
      <c r="H2220" s="58"/>
      <c r="I2220" s="58"/>
      <c r="J2220" s="58"/>
      <c r="K2220" s="58"/>
      <c r="L2220" s="58"/>
      <c r="M2220" s="58"/>
      <c r="N2220" s="58"/>
      <c r="O2220" s="59"/>
    </row>
    <row r="2221" spans="2:15">
      <c r="B2221" s="57"/>
      <c r="C2221" s="58"/>
      <c r="D2221" s="58"/>
      <c r="E2221" s="58"/>
      <c r="F2221" s="58"/>
      <c r="G2221" s="58"/>
      <c r="H2221" s="58"/>
      <c r="I2221" s="58"/>
      <c r="J2221" s="58"/>
      <c r="K2221" s="58"/>
      <c r="L2221" s="58"/>
      <c r="M2221" s="58"/>
      <c r="N2221" s="58"/>
      <c r="O2221" s="59"/>
    </row>
    <row r="2222" spans="2:15">
      <c r="B2222" s="57"/>
      <c r="C2222" s="58"/>
      <c r="D2222" s="58"/>
      <c r="E2222" s="58"/>
      <c r="F2222" s="58"/>
      <c r="G2222" s="58"/>
      <c r="H2222" s="58"/>
      <c r="I2222" s="58"/>
      <c r="J2222" s="58"/>
      <c r="K2222" s="58"/>
      <c r="L2222" s="58"/>
      <c r="M2222" s="58"/>
      <c r="N2222" s="58"/>
      <c r="O2222" s="59"/>
    </row>
    <row r="2223" spans="2:15">
      <c r="B2223" s="57"/>
      <c r="C2223" s="58"/>
      <c r="D2223" s="58"/>
      <c r="E2223" s="58"/>
      <c r="F2223" s="58"/>
      <c r="G2223" s="58"/>
      <c r="H2223" s="58"/>
      <c r="I2223" s="58"/>
      <c r="J2223" s="58"/>
      <c r="K2223" s="58"/>
      <c r="L2223" s="58"/>
      <c r="M2223" s="58"/>
      <c r="N2223" s="58"/>
      <c r="O2223" s="59"/>
    </row>
    <row r="2224" spans="2:15">
      <c r="B2224" s="57"/>
      <c r="C2224" s="58"/>
      <c r="D2224" s="58"/>
      <c r="E2224" s="58"/>
      <c r="F2224" s="58"/>
      <c r="G2224" s="58"/>
      <c r="H2224" s="58"/>
      <c r="I2224" s="58"/>
      <c r="J2224" s="58"/>
      <c r="K2224" s="58"/>
      <c r="L2224" s="58"/>
      <c r="M2224" s="58"/>
      <c r="N2224" s="58"/>
      <c r="O2224" s="59"/>
    </row>
    <row r="2225" spans="2:15">
      <c r="B2225" s="57"/>
      <c r="C2225" s="58"/>
      <c r="D2225" s="58"/>
      <c r="E2225" s="58"/>
      <c r="F2225" s="58"/>
      <c r="G2225" s="58"/>
      <c r="H2225" s="58"/>
      <c r="I2225" s="58"/>
      <c r="J2225" s="58"/>
      <c r="K2225" s="58"/>
      <c r="L2225" s="58"/>
      <c r="M2225" s="58"/>
      <c r="N2225" s="58"/>
      <c r="O2225" s="59"/>
    </row>
    <row r="2226" spans="2:15">
      <c r="B2226" s="57"/>
      <c r="C2226" s="58"/>
      <c r="D2226" s="58"/>
      <c r="E2226" s="58"/>
      <c r="F2226" s="58"/>
      <c r="G2226" s="58"/>
      <c r="H2226" s="58"/>
      <c r="I2226" s="58"/>
      <c r="J2226" s="58"/>
      <c r="K2226" s="58"/>
      <c r="L2226" s="58"/>
      <c r="M2226" s="58"/>
      <c r="N2226" s="58"/>
      <c r="O2226" s="59"/>
    </row>
    <row r="2227" spans="2:15">
      <c r="B2227" s="57"/>
      <c r="C2227" s="58"/>
      <c r="D2227" s="58"/>
      <c r="E2227" s="58"/>
      <c r="F2227" s="58"/>
      <c r="G2227" s="58"/>
      <c r="H2227" s="58"/>
      <c r="I2227" s="58"/>
      <c r="J2227" s="58"/>
      <c r="K2227" s="58"/>
      <c r="L2227" s="58"/>
      <c r="M2227" s="58"/>
      <c r="N2227" s="58"/>
      <c r="O2227" s="59"/>
    </row>
    <row r="2228" spans="2:15">
      <c r="B2228" s="57"/>
      <c r="C2228" s="58"/>
      <c r="D2228" s="58"/>
      <c r="E2228" s="58"/>
      <c r="F2228" s="58"/>
      <c r="G2228" s="58"/>
      <c r="H2228" s="58"/>
      <c r="I2228" s="58"/>
      <c r="J2228" s="58"/>
      <c r="K2228" s="58"/>
      <c r="L2228" s="58"/>
      <c r="M2228" s="58"/>
      <c r="N2228" s="58"/>
      <c r="O2228" s="59"/>
    </row>
    <row r="2229" spans="2:15">
      <c r="B2229" s="57"/>
      <c r="C2229" s="58"/>
      <c r="D2229" s="58"/>
      <c r="E2229" s="58"/>
      <c r="F2229" s="58"/>
      <c r="G2229" s="58"/>
      <c r="H2229" s="58"/>
      <c r="I2229" s="58"/>
      <c r="J2229" s="58"/>
      <c r="K2229" s="58"/>
      <c r="L2229" s="58"/>
      <c r="M2229" s="58"/>
      <c r="N2229" s="58"/>
      <c r="O2229" s="59"/>
    </row>
    <row r="2230" spans="2:15">
      <c r="B2230" s="57"/>
      <c r="C2230" s="58"/>
      <c r="D2230" s="58"/>
      <c r="E2230" s="58"/>
      <c r="F2230" s="58"/>
      <c r="G2230" s="58"/>
      <c r="H2230" s="58"/>
      <c r="I2230" s="58"/>
      <c r="J2230" s="58"/>
      <c r="K2230" s="58"/>
      <c r="L2230" s="58"/>
      <c r="M2230" s="58"/>
      <c r="N2230" s="58"/>
      <c r="O2230" s="59"/>
    </row>
    <row r="2231" spans="2:15">
      <c r="B2231" s="57"/>
      <c r="C2231" s="58"/>
      <c r="D2231" s="58"/>
      <c r="E2231" s="58"/>
      <c r="F2231" s="58"/>
      <c r="G2231" s="58"/>
      <c r="H2231" s="58"/>
      <c r="I2231" s="58"/>
      <c r="J2231" s="58"/>
      <c r="K2231" s="58"/>
      <c r="L2231" s="58"/>
      <c r="M2231" s="58"/>
      <c r="N2231" s="58"/>
      <c r="O2231" s="59"/>
    </row>
    <row r="2232" spans="2:15">
      <c r="B2232" s="57"/>
      <c r="C2232" s="58"/>
      <c r="D2232" s="58"/>
      <c r="E2232" s="58"/>
      <c r="F2232" s="58"/>
      <c r="G2232" s="58"/>
      <c r="H2232" s="58"/>
      <c r="I2232" s="58"/>
      <c r="J2232" s="58"/>
      <c r="K2232" s="58"/>
      <c r="L2232" s="58"/>
      <c r="M2232" s="58"/>
      <c r="N2232" s="58"/>
      <c r="O2232" s="59"/>
    </row>
    <row r="2233" spans="2:15">
      <c r="B2233" s="57"/>
      <c r="C2233" s="58"/>
      <c r="D2233" s="58"/>
      <c r="E2233" s="58"/>
      <c r="F2233" s="58"/>
      <c r="G2233" s="58"/>
      <c r="H2233" s="58"/>
      <c r="I2233" s="58"/>
      <c r="J2233" s="58"/>
      <c r="K2233" s="58"/>
      <c r="L2233" s="58"/>
      <c r="M2233" s="58"/>
      <c r="N2233" s="58"/>
      <c r="O2233" s="59"/>
    </row>
    <row r="2234" spans="2:15">
      <c r="B2234" s="57"/>
      <c r="C2234" s="58"/>
      <c r="D2234" s="58"/>
      <c r="E2234" s="58"/>
      <c r="F2234" s="58"/>
      <c r="G2234" s="58"/>
      <c r="H2234" s="58"/>
      <c r="I2234" s="58"/>
      <c r="J2234" s="58"/>
      <c r="K2234" s="58"/>
      <c r="L2234" s="58"/>
      <c r="M2234" s="58"/>
      <c r="N2234" s="58"/>
      <c r="O2234" s="59"/>
    </row>
    <row r="2235" spans="2:15">
      <c r="B2235" s="57"/>
      <c r="C2235" s="58"/>
      <c r="D2235" s="58"/>
      <c r="E2235" s="58"/>
      <c r="F2235" s="58"/>
      <c r="G2235" s="58"/>
      <c r="H2235" s="58"/>
      <c r="I2235" s="58"/>
      <c r="J2235" s="58"/>
      <c r="K2235" s="58"/>
      <c r="L2235" s="58"/>
      <c r="M2235" s="58"/>
      <c r="N2235" s="58"/>
      <c r="O2235" s="59"/>
    </row>
    <row r="2236" spans="2:15">
      <c r="B2236" s="57"/>
      <c r="C2236" s="58"/>
      <c r="D2236" s="58"/>
      <c r="E2236" s="58"/>
      <c r="F2236" s="58"/>
      <c r="G2236" s="58"/>
      <c r="H2236" s="58"/>
      <c r="I2236" s="58"/>
      <c r="J2236" s="58"/>
      <c r="K2236" s="58"/>
      <c r="L2236" s="58"/>
      <c r="M2236" s="58"/>
      <c r="N2236" s="58"/>
      <c r="O2236" s="59"/>
    </row>
    <row r="2237" spans="2:15">
      <c r="B2237" s="57"/>
      <c r="C2237" s="58"/>
      <c r="D2237" s="58"/>
      <c r="E2237" s="58"/>
      <c r="F2237" s="58"/>
      <c r="G2237" s="58"/>
      <c r="H2237" s="58"/>
      <c r="I2237" s="58"/>
      <c r="J2237" s="58"/>
      <c r="K2237" s="58"/>
      <c r="L2237" s="58"/>
      <c r="M2237" s="58"/>
      <c r="N2237" s="58"/>
      <c r="O2237" s="59"/>
    </row>
    <row r="2238" spans="2:15">
      <c r="B2238" s="57"/>
      <c r="C2238" s="58"/>
      <c r="D2238" s="58"/>
      <c r="E2238" s="58"/>
      <c r="F2238" s="58"/>
      <c r="G2238" s="58"/>
      <c r="H2238" s="58"/>
      <c r="I2238" s="58"/>
      <c r="J2238" s="58"/>
      <c r="K2238" s="58"/>
      <c r="L2238" s="58"/>
      <c r="M2238" s="58"/>
      <c r="N2238" s="58"/>
      <c r="O2238" s="59"/>
    </row>
    <row r="2239" spans="2:15">
      <c r="B2239" s="57"/>
      <c r="C2239" s="58"/>
      <c r="D2239" s="58"/>
      <c r="E2239" s="58"/>
      <c r="F2239" s="58"/>
      <c r="G2239" s="58"/>
      <c r="H2239" s="58"/>
      <c r="I2239" s="58"/>
      <c r="J2239" s="58"/>
      <c r="K2239" s="58"/>
      <c r="L2239" s="58"/>
      <c r="M2239" s="58"/>
      <c r="N2239" s="58"/>
      <c r="O2239" s="59"/>
    </row>
    <row r="2240" spans="2:15">
      <c r="B2240" s="57"/>
      <c r="C2240" s="58"/>
      <c r="D2240" s="58"/>
      <c r="E2240" s="58"/>
      <c r="F2240" s="58"/>
      <c r="G2240" s="58"/>
      <c r="H2240" s="58"/>
      <c r="I2240" s="58"/>
      <c r="J2240" s="58"/>
      <c r="K2240" s="58"/>
      <c r="L2240" s="58"/>
      <c r="M2240" s="58"/>
      <c r="N2240" s="58"/>
      <c r="O2240" s="59"/>
    </row>
    <row r="2241" spans="2:15">
      <c r="B2241" s="57"/>
      <c r="C2241" s="58"/>
      <c r="D2241" s="58"/>
      <c r="E2241" s="58"/>
      <c r="F2241" s="58"/>
      <c r="G2241" s="58"/>
      <c r="H2241" s="58"/>
      <c r="I2241" s="58"/>
      <c r="J2241" s="58"/>
      <c r="K2241" s="58"/>
      <c r="L2241" s="58"/>
      <c r="M2241" s="58"/>
      <c r="N2241" s="58"/>
      <c r="O2241" s="59"/>
    </row>
    <row r="2242" spans="2:15">
      <c r="B2242" s="57"/>
      <c r="C2242" s="58"/>
      <c r="D2242" s="58"/>
      <c r="E2242" s="58"/>
      <c r="F2242" s="58"/>
      <c r="G2242" s="58"/>
      <c r="H2242" s="58"/>
      <c r="I2242" s="58"/>
      <c r="J2242" s="58"/>
      <c r="K2242" s="58"/>
      <c r="L2242" s="58"/>
      <c r="M2242" s="58"/>
      <c r="N2242" s="58"/>
      <c r="O2242" s="59"/>
    </row>
    <row r="2243" spans="2:15">
      <c r="B2243" s="57"/>
      <c r="C2243" s="58"/>
      <c r="D2243" s="58"/>
      <c r="E2243" s="58"/>
      <c r="F2243" s="58"/>
      <c r="G2243" s="58"/>
      <c r="H2243" s="58"/>
      <c r="I2243" s="58"/>
      <c r="J2243" s="58"/>
      <c r="K2243" s="58"/>
      <c r="L2243" s="58"/>
      <c r="M2243" s="58"/>
      <c r="N2243" s="58"/>
      <c r="O2243" s="59"/>
    </row>
    <row r="2244" spans="2:15">
      <c r="B2244" s="57"/>
      <c r="C2244" s="58"/>
      <c r="D2244" s="58"/>
      <c r="E2244" s="58"/>
      <c r="F2244" s="58"/>
      <c r="G2244" s="58"/>
      <c r="H2244" s="58"/>
      <c r="I2244" s="58"/>
      <c r="J2244" s="58"/>
      <c r="K2244" s="58"/>
      <c r="L2244" s="58"/>
      <c r="M2244" s="58"/>
      <c r="N2244" s="58"/>
      <c r="O2244" s="59"/>
    </row>
    <row r="2245" spans="2:15">
      <c r="B2245" s="57"/>
      <c r="C2245" s="58"/>
      <c r="D2245" s="58"/>
      <c r="E2245" s="58"/>
      <c r="F2245" s="58"/>
      <c r="G2245" s="58"/>
      <c r="H2245" s="58"/>
      <c r="I2245" s="58"/>
      <c r="J2245" s="58"/>
      <c r="K2245" s="58"/>
      <c r="L2245" s="58"/>
      <c r="M2245" s="58"/>
      <c r="N2245" s="58"/>
      <c r="O2245" s="59"/>
    </row>
    <row r="2246" spans="2:15">
      <c r="B2246" s="57"/>
      <c r="C2246" s="58"/>
      <c r="D2246" s="58"/>
      <c r="E2246" s="58"/>
      <c r="F2246" s="58"/>
      <c r="G2246" s="58"/>
      <c r="H2246" s="58"/>
      <c r="I2246" s="58"/>
      <c r="J2246" s="58"/>
      <c r="K2246" s="58"/>
      <c r="L2246" s="58"/>
      <c r="M2246" s="58"/>
      <c r="N2246" s="58"/>
      <c r="O2246" s="59"/>
    </row>
    <row r="2247" spans="2:15">
      <c r="B2247" s="57"/>
      <c r="C2247" s="58"/>
      <c r="D2247" s="58"/>
      <c r="E2247" s="58"/>
      <c r="F2247" s="58"/>
      <c r="G2247" s="58"/>
      <c r="H2247" s="58"/>
      <c r="I2247" s="58"/>
      <c r="J2247" s="58"/>
      <c r="K2247" s="58"/>
      <c r="L2247" s="58"/>
      <c r="M2247" s="58"/>
      <c r="N2247" s="58"/>
      <c r="O2247" s="59"/>
    </row>
    <row r="2248" spans="2:15">
      <c r="B2248" s="57"/>
      <c r="C2248" s="58"/>
      <c r="D2248" s="58"/>
      <c r="E2248" s="58"/>
      <c r="F2248" s="58"/>
      <c r="G2248" s="58"/>
      <c r="H2248" s="58"/>
      <c r="I2248" s="58"/>
      <c r="J2248" s="58"/>
      <c r="K2248" s="58"/>
      <c r="L2248" s="58"/>
      <c r="M2248" s="58"/>
      <c r="N2248" s="58"/>
      <c r="O2248" s="59"/>
    </row>
    <row r="2249" spans="2:15">
      <c r="B2249" s="57"/>
      <c r="C2249" s="58"/>
      <c r="D2249" s="58"/>
      <c r="E2249" s="58"/>
      <c r="F2249" s="58"/>
      <c r="G2249" s="58"/>
      <c r="H2249" s="58"/>
      <c r="I2249" s="58"/>
      <c r="J2249" s="58"/>
      <c r="K2249" s="58"/>
      <c r="L2249" s="58"/>
      <c r="M2249" s="58"/>
      <c r="N2249" s="58"/>
      <c r="O2249" s="59"/>
    </row>
    <row r="2250" spans="2:15">
      <c r="B2250" s="57"/>
      <c r="C2250" s="58"/>
      <c r="D2250" s="58"/>
      <c r="E2250" s="58"/>
      <c r="F2250" s="58"/>
      <c r="G2250" s="58"/>
      <c r="H2250" s="58"/>
      <c r="I2250" s="58"/>
      <c r="J2250" s="58"/>
      <c r="K2250" s="58"/>
      <c r="L2250" s="58"/>
      <c r="M2250" s="58"/>
      <c r="N2250" s="58"/>
      <c r="O2250" s="59"/>
    </row>
    <row r="2251" spans="2:15">
      <c r="B2251" s="57"/>
      <c r="C2251" s="58"/>
      <c r="D2251" s="58"/>
      <c r="E2251" s="58"/>
      <c r="F2251" s="58"/>
      <c r="G2251" s="58"/>
      <c r="H2251" s="58"/>
      <c r="I2251" s="58"/>
      <c r="J2251" s="58"/>
      <c r="K2251" s="58"/>
      <c r="L2251" s="58"/>
      <c r="M2251" s="58"/>
      <c r="N2251" s="58"/>
      <c r="O2251" s="59"/>
    </row>
    <row r="2252" spans="2:15">
      <c r="B2252" s="57"/>
      <c r="C2252" s="58"/>
      <c r="D2252" s="58"/>
      <c r="E2252" s="58"/>
      <c r="F2252" s="58"/>
      <c r="G2252" s="58"/>
      <c r="H2252" s="58"/>
      <c r="I2252" s="58"/>
      <c r="J2252" s="58"/>
      <c r="K2252" s="58"/>
      <c r="L2252" s="58"/>
      <c r="M2252" s="58"/>
      <c r="N2252" s="58"/>
      <c r="O2252" s="59"/>
    </row>
    <row r="2253" spans="2:15">
      <c r="B2253" s="57"/>
      <c r="C2253" s="58"/>
      <c r="D2253" s="58"/>
      <c r="E2253" s="58"/>
      <c r="F2253" s="58"/>
      <c r="G2253" s="58"/>
      <c r="H2253" s="58"/>
      <c r="I2253" s="58"/>
      <c r="J2253" s="58"/>
      <c r="K2253" s="58"/>
      <c r="L2253" s="58"/>
      <c r="M2253" s="58"/>
      <c r="N2253" s="58"/>
      <c r="O2253" s="59"/>
    </row>
    <row r="2254" spans="2:15">
      <c r="B2254" s="57"/>
      <c r="C2254" s="58"/>
      <c r="D2254" s="58"/>
      <c r="E2254" s="58"/>
      <c r="F2254" s="58"/>
      <c r="G2254" s="58"/>
      <c r="H2254" s="58"/>
      <c r="I2254" s="58"/>
      <c r="J2254" s="58"/>
      <c r="K2254" s="58"/>
      <c r="L2254" s="58"/>
      <c r="M2254" s="58"/>
      <c r="N2254" s="58"/>
      <c r="O2254" s="59"/>
    </row>
    <row r="2255" spans="2:15">
      <c r="B2255" s="57"/>
      <c r="C2255" s="58"/>
      <c r="D2255" s="58"/>
      <c r="E2255" s="58"/>
      <c r="F2255" s="58"/>
      <c r="G2255" s="58"/>
      <c r="H2255" s="58"/>
      <c r="I2255" s="58"/>
      <c r="J2255" s="58"/>
      <c r="K2255" s="58"/>
      <c r="L2255" s="58"/>
      <c r="M2255" s="58"/>
      <c r="N2255" s="58"/>
      <c r="O2255" s="59"/>
    </row>
    <row r="2256" spans="2:15">
      <c r="B2256" s="57"/>
      <c r="C2256" s="58"/>
      <c r="D2256" s="58"/>
      <c r="E2256" s="58"/>
      <c r="F2256" s="58"/>
      <c r="G2256" s="58"/>
      <c r="H2256" s="58"/>
      <c r="I2256" s="58"/>
      <c r="J2256" s="58"/>
      <c r="K2256" s="58"/>
      <c r="L2256" s="58"/>
      <c r="M2256" s="58"/>
      <c r="N2256" s="58"/>
      <c r="O2256" s="59"/>
    </row>
    <row r="2257" spans="2:15">
      <c r="B2257" s="57"/>
      <c r="C2257" s="58"/>
      <c r="D2257" s="58"/>
      <c r="E2257" s="58"/>
      <c r="F2257" s="58"/>
      <c r="G2257" s="58"/>
      <c r="H2257" s="58"/>
      <c r="I2257" s="58"/>
      <c r="J2257" s="58"/>
      <c r="K2257" s="58"/>
      <c r="L2257" s="58"/>
      <c r="M2257" s="58"/>
      <c r="N2257" s="58"/>
      <c r="O2257" s="59"/>
    </row>
    <row r="2258" spans="2:15">
      <c r="B2258" s="57"/>
      <c r="C2258" s="58"/>
      <c r="D2258" s="58"/>
      <c r="E2258" s="58"/>
      <c r="F2258" s="58"/>
      <c r="G2258" s="58"/>
      <c r="H2258" s="58"/>
      <c r="I2258" s="58"/>
      <c r="J2258" s="58"/>
      <c r="K2258" s="58"/>
      <c r="L2258" s="58"/>
      <c r="M2258" s="58"/>
      <c r="N2258" s="58"/>
      <c r="O2258" s="59"/>
    </row>
    <row r="2259" spans="2:15">
      <c r="B2259" s="57"/>
      <c r="C2259" s="58"/>
      <c r="D2259" s="58"/>
      <c r="E2259" s="58"/>
      <c r="F2259" s="58"/>
      <c r="G2259" s="58"/>
      <c r="H2259" s="58"/>
      <c r="I2259" s="58"/>
      <c r="J2259" s="58"/>
      <c r="K2259" s="58"/>
      <c r="L2259" s="58"/>
      <c r="M2259" s="58"/>
      <c r="N2259" s="58"/>
      <c r="O2259" s="59"/>
    </row>
    <row r="2260" spans="2:15">
      <c r="B2260" s="57"/>
      <c r="C2260" s="58"/>
      <c r="D2260" s="58"/>
      <c r="E2260" s="58"/>
      <c r="F2260" s="58"/>
      <c r="G2260" s="58"/>
      <c r="H2260" s="58"/>
      <c r="I2260" s="58"/>
      <c r="J2260" s="58"/>
      <c r="K2260" s="58"/>
      <c r="L2260" s="58"/>
      <c r="M2260" s="58"/>
      <c r="N2260" s="58"/>
      <c r="O2260" s="59"/>
    </row>
    <row r="2261" spans="2:15">
      <c r="B2261" s="57"/>
      <c r="C2261" s="58"/>
      <c r="D2261" s="58"/>
      <c r="E2261" s="58"/>
      <c r="F2261" s="58"/>
      <c r="G2261" s="58"/>
      <c r="H2261" s="58"/>
      <c r="I2261" s="58"/>
      <c r="J2261" s="58"/>
      <c r="K2261" s="58"/>
      <c r="L2261" s="58"/>
      <c r="M2261" s="58"/>
      <c r="N2261" s="58"/>
      <c r="O2261" s="59"/>
    </row>
    <row r="2262" spans="2:15">
      <c r="B2262" s="57"/>
      <c r="C2262" s="58"/>
      <c r="D2262" s="58"/>
      <c r="E2262" s="58"/>
      <c r="F2262" s="58"/>
      <c r="G2262" s="58"/>
      <c r="H2262" s="58"/>
      <c r="I2262" s="58"/>
      <c r="J2262" s="58"/>
      <c r="K2262" s="58"/>
      <c r="L2262" s="58"/>
      <c r="M2262" s="58"/>
      <c r="N2262" s="58"/>
      <c r="O2262" s="59"/>
    </row>
    <row r="2263" spans="2:15">
      <c r="B2263" s="57"/>
      <c r="C2263" s="58"/>
      <c r="D2263" s="58"/>
      <c r="E2263" s="58"/>
      <c r="F2263" s="58"/>
      <c r="G2263" s="58"/>
      <c r="H2263" s="58"/>
      <c r="I2263" s="58"/>
      <c r="J2263" s="58"/>
      <c r="K2263" s="58"/>
      <c r="L2263" s="58"/>
      <c r="M2263" s="58"/>
      <c r="N2263" s="58"/>
      <c r="O2263" s="59"/>
    </row>
    <row r="2264" spans="2:15">
      <c r="B2264" s="57"/>
      <c r="C2264" s="58"/>
      <c r="D2264" s="58"/>
      <c r="E2264" s="58"/>
      <c r="F2264" s="58"/>
      <c r="G2264" s="58"/>
      <c r="H2264" s="58"/>
      <c r="I2264" s="58"/>
      <c r="J2264" s="58"/>
      <c r="K2264" s="58"/>
      <c r="L2264" s="58"/>
      <c r="M2264" s="58"/>
      <c r="N2264" s="58"/>
      <c r="O2264" s="59"/>
    </row>
    <row r="2265" spans="2:15">
      <c r="B2265" s="57"/>
      <c r="C2265" s="58"/>
      <c r="D2265" s="58"/>
      <c r="E2265" s="58"/>
      <c r="F2265" s="58"/>
      <c r="G2265" s="58"/>
      <c r="H2265" s="58"/>
      <c r="I2265" s="58"/>
      <c r="J2265" s="58"/>
      <c r="K2265" s="58"/>
      <c r="L2265" s="58"/>
      <c r="M2265" s="58"/>
      <c r="N2265" s="58"/>
      <c r="O2265" s="59"/>
    </row>
    <row r="2266" spans="2:15">
      <c r="B2266" s="57"/>
      <c r="C2266" s="58"/>
      <c r="D2266" s="58"/>
      <c r="E2266" s="58"/>
      <c r="F2266" s="58"/>
      <c r="G2266" s="58"/>
      <c r="H2266" s="58"/>
      <c r="I2266" s="58"/>
      <c r="J2266" s="58"/>
      <c r="K2266" s="58"/>
      <c r="L2266" s="58"/>
      <c r="M2266" s="58"/>
      <c r="N2266" s="58"/>
      <c r="O2266" s="59"/>
    </row>
    <row r="2267" spans="2:15">
      <c r="B2267" s="57"/>
      <c r="C2267" s="58"/>
      <c r="D2267" s="58"/>
      <c r="E2267" s="58"/>
      <c r="F2267" s="58"/>
      <c r="G2267" s="58"/>
      <c r="H2267" s="58"/>
      <c r="I2267" s="58"/>
      <c r="J2267" s="58"/>
      <c r="K2267" s="58"/>
      <c r="L2267" s="58"/>
      <c r="M2267" s="58"/>
      <c r="N2267" s="58"/>
      <c r="O2267" s="59"/>
    </row>
    <row r="2268" spans="2:15">
      <c r="B2268" s="57"/>
      <c r="C2268" s="58"/>
      <c r="D2268" s="58"/>
      <c r="E2268" s="58"/>
      <c r="F2268" s="58"/>
      <c r="G2268" s="58"/>
      <c r="H2268" s="58"/>
      <c r="I2268" s="58"/>
      <c r="J2268" s="58"/>
      <c r="K2268" s="58"/>
      <c r="L2268" s="58"/>
      <c r="M2268" s="58"/>
      <c r="N2268" s="58"/>
      <c r="O2268" s="59"/>
    </row>
    <row r="2269" spans="2:15">
      <c r="B2269" s="57"/>
      <c r="C2269" s="58"/>
      <c r="D2269" s="58"/>
      <c r="E2269" s="58"/>
      <c r="F2269" s="58"/>
      <c r="G2269" s="58"/>
      <c r="H2269" s="58"/>
      <c r="I2269" s="58"/>
      <c r="J2269" s="58"/>
      <c r="K2269" s="58"/>
      <c r="L2269" s="58"/>
      <c r="M2269" s="58"/>
      <c r="N2269" s="58"/>
      <c r="O2269" s="59"/>
    </row>
    <row r="2270" spans="2:15">
      <c r="B2270" s="57"/>
      <c r="C2270" s="58"/>
      <c r="D2270" s="58"/>
      <c r="E2270" s="58"/>
      <c r="F2270" s="58"/>
      <c r="G2270" s="58"/>
      <c r="H2270" s="58"/>
      <c r="I2270" s="58"/>
      <c r="J2270" s="58"/>
      <c r="K2270" s="58"/>
      <c r="L2270" s="58"/>
      <c r="M2270" s="58"/>
      <c r="N2270" s="58"/>
      <c r="O2270" s="59"/>
    </row>
    <row r="2271" spans="2:15">
      <c r="B2271" s="57"/>
      <c r="C2271" s="58"/>
      <c r="D2271" s="58"/>
      <c r="E2271" s="58"/>
      <c r="F2271" s="58"/>
      <c r="G2271" s="58"/>
      <c r="H2271" s="58"/>
      <c r="I2271" s="58"/>
      <c r="J2271" s="58"/>
      <c r="K2271" s="58"/>
      <c r="L2271" s="58"/>
      <c r="M2271" s="58"/>
      <c r="N2271" s="58"/>
      <c r="O2271" s="59"/>
    </row>
    <row r="2272" spans="2:15">
      <c r="B2272" s="57"/>
      <c r="C2272" s="58"/>
      <c r="D2272" s="58"/>
      <c r="E2272" s="58"/>
      <c r="F2272" s="58"/>
      <c r="G2272" s="58"/>
      <c r="H2272" s="58"/>
      <c r="I2272" s="58"/>
      <c r="J2272" s="58"/>
      <c r="K2272" s="58"/>
      <c r="L2272" s="58"/>
      <c r="M2272" s="58"/>
      <c r="N2272" s="58"/>
      <c r="O2272" s="59"/>
    </row>
    <row r="2273" spans="2:15">
      <c r="B2273" s="57"/>
      <c r="C2273" s="58"/>
      <c r="D2273" s="58"/>
      <c r="E2273" s="58"/>
      <c r="F2273" s="58"/>
      <c r="G2273" s="58"/>
      <c r="H2273" s="58"/>
      <c r="I2273" s="58"/>
      <c r="J2273" s="58"/>
      <c r="K2273" s="58"/>
      <c r="L2273" s="58"/>
      <c r="M2273" s="58"/>
      <c r="N2273" s="58"/>
      <c r="O2273" s="59"/>
    </row>
    <row r="2274" spans="2:15">
      <c r="B2274" s="57"/>
      <c r="C2274" s="58"/>
      <c r="D2274" s="58"/>
      <c r="E2274" s="58"/>
      <c r="F2274" s="58"/>
      <c r="G2274" s="58"/>
      <c r="H2274" s="58"/>
      <c r="I2274" s="58"/>
      <c r="J2274" s="58"/>
      <c r="K2274" s="58"/>
      <c r="L2274" s="58"/>
      <c r="M2274" s="58"/>
      <c r="N2274" s="58"/>
      <c r="O2274" s="59"/>
    </row>
    <row r="2275" spans="2:15">
      <c r="B2275" s="57"/>
      <c r="C2275" s="58"/>
      <c r="D2275" s="58"/>
      <c r="E2275" s="58"/>
      <c r="F2275" s="58"/>
      <c r="G2275" s="58"/>
      <c r="H2275" s="58"/>
      <c r="I2275" s="58"/>
      <c r="J2275" s="58"/>
      <c r="K2275" s="58"/>
      <c r="L2275" s="58"/>
      <c r="M2275" s="58"/>
      <c r="N2275" s="58"/>
      <c r="O2275" s="59"/>
    </row>
    <row r="2276" spans="2:15">
      <c r="B2276" s="57"/>
      <c r="C2276" s="58"/>
      <c r="D2276" s="58"/>
      <c r="E2276" s="58"/>
      <c r="F2276" s="58"/>
      <c r="G2276" s="58"/>
      <c r="H2276" s="58"/>
      <c r="I2276" s="58"/>
      <c r="J2276" s="58"/>
      <c r="K2276" s="58"/>
      <c r="L2276" s="58"/>
      <c r="M2276" s="58"/>
      <c r="N2276" s="58"/>
      <c r="O2276" s="59"/>
    </row>
    <row r="2277" spans="2:15">
      <c r="B2277" s="57"/>
      <c r="C2277" s="58"/>
      <c r="D2277" s="58"/>
      <c r="E2277" s="58"/>
      <c r="F2277" s="58"/>
      <c r="G2277" s="58"/>
      <c r="H2277" s="58"/>
      <c r="I2277" s="58"/>
      <c r="J2277" s="58"/>
      <c r="K2277" s="58"/>
      <c r="L2277" s="58"/>
      <c r="M2277" s="58"/>
      <c r="N2277" s="58"/>
      <c r="O2277" s="59"/>
    </row>
    <row r="2278" spans="2:15">
      <c r="B2278" s="57"/>
      <c r="C2278" s="58"/>
      <c r="D2278" s="58"/>
      <c r="E2278" s="58"/>
      <c r="F2278" s="58"/>
      <c r="G2278" s="58"/>
      <c r="H2278" s="58"/>
      <c r="I2278" s="58"/>
      <c r="J2278" s="58"/>
      <c r="K2278" s="58"/>
      <c r="L2278" s="58"/>
      <c r="M2278" s="58"/>
      <c r="N2278" s="58"/>
      <c r="O2278" s="59"/>
    </row>
    <row r="2279" spans="2:15">
      <c r="B2279" s="57"/>
      <c r="C2279" s="58"/>
      <c r="D2279" s="58"/>
      <c r="E2279" s="58"/>
      <c r="F2279" s="58"/>
      <c r="G2279" s="58"/>
      <c r="H2279" s="58"/>
      <c r="I2279" s="58"/>
      <c r="J2279" s="58"/>
      <c r="K2279" s="58"/>
      <c r="L2279" s="58"/>
      <c r="M2279" s="58"/>
      <c r="N2279" s="58"/>
      <c r="O2279" s="59"/>
    </row>
    <row r="2280" spans="2:15">
      <c r="B2280" s="57"/>
      <c r="C2280" s="58"/>
      <c r="D2280" s="58"/>
      <c r="E2280" s="58"/>
      <c r="F2280" s="58"/>
      <c r="G2280" s="58"/>
      <c r="H2280" s="58"/>
      <c r="I2280" s="58"/>
      <c r="J2280" s="58"/>
      <c r="K2280" s="58"/>
      <c r="L2280" s="58"/>
      <c r="M2280" s="58"/>
      <c r="N2280" s="58"/>
      <c r="O2280" s="59"/>
    </row>
    <row r="2281" spans="2:15">
      <c r="B2281" s="57"/>
      <c r="C2281" s="58"/>
      <c r="D2281" s="58"/>
      <c r="E2281" s="58"/>
      <c r="F2281" s="58"/>
      <c r="G2281" s="58"/>
      <c r="H2281" s="58"/>
      <c r="I2281" s="58"/>
      <c r="J2281" s="58"/>
      <c r="K2281" s="58"/>
      <c r="L2281" s="58"/>
      <c r="M2281" s="58"/>
      <c r="N2281" s="58"/>
      <c r="O2281" s="59"/>
    </row>
    <row r="2282" spans="2:15">
      <c r="B2282" s="57"/>
      <c r="C2282" s="58"/>
      <c r="D2282" s="58"/>
      <c r="E2282" s="58"/>
      <c r="F2282" s="58"/>
      <c r="G2282" s="58"/>
      <c r="H2282" s="58"/>
      <c r="I2282" s="58"/>
      <c r="J2282" s="58"/>
      <c r="K2282" s="58"/>
      <c r="L2282" s="58"/>
      <c r="M2282" s="58"/>
      <c r="N2282" s="58"/>
      <c r="O2282" s="59"/>
    </row>
    <row r="2283" spans="2:15">
      <c r="B2283" s="57"/>
      <c r="C2283" s="58"/>
      <c r="D2283" s="58"/>
      <c r="E2283" s="58"/>
      <c r="F2283" s="58"/>
      <c r="G2283" s="58"/>
      <c r="H2283" s="58"/>
      <c r="I2283" s="58"/>
      <c r="J2283" s="58"/>
      <c r="K2283" s="58"/>
      <c r="L2283" s="58"/>
      <c r="M2283" s="58"/>
      <c r="N2283" s="58"/>
      <c r="O2283" s="59"/>
    </row>
    <row r="2284" spans="2:15">
      <c r="B2284" s="57"/>
      <c r="C2284" s="58"/>
      <c r="D2284" s="58"/>
      <c r="E2284" s="58"/>
      <c r="F2284" s="58"/>
      <c r="G2284" s="58"/>
      <c r="H2284" s="58"/>
      <c r="I2284" s="58"/>
      <c r="J2284" s="58"/>
      <c r="K2284" s="58"/>
      <c r="L2284" s="58"/>
      <c r="M2284" s="58"/>
      <c r="N2284" s="58"/>
      <c r="O2284" s="59"/>
    </row>
    <row r="2285" spans="2:15">
      <c r="B2285" s="57"/>
      <c r="C2285" s="58"/>
      <c r="D2285" s="58"/>
      <c r="E2285" s="58"/>
      <c r="F2285" s="58"/>
      <c r="G2285" s="58"/>
      <c r="H2285" s="58"/>
      <c r="I2285" s="58"/>
      <c r="J2285" s="58"/>
      <c r="K2285" s="58"/>
      <c r="L2285" s="58"/>
      <c r="M2285" s="58"/>
      <c r="N2285" s="58"/>
      <c r="O2285" s="59"/>
    </row>
    <row r="2286" spans="2:15">
      <c r="B2286" s="57"/>
      <c r="C2286" s="58"/>
      <c r="D2286" s="58"/>
      <c r="E2286" s="58"/>
      <c r="F2286" s="58"/>
      <c r="G2286" s="58"/>
      <c r="H2286" s="58"/>
      <c r="I2286" s="58"/>
      <c r="J2286" s="58"/>
      <c r="K2286" s="58"/>
      <c r="L2286" s="58"/>
      <c r="M2286" s="58"/>
      <c r="N2286" s="58"/>
      <c r="O2286" s="59"/>
    </row>
    <row r="2287" spans="2:15">
      <c r="B2287" s="57"/>
      <c r="C2287" s="58"/>
      <c r="D2287" s="58"/>
      <c r="E2287" s="58"/>
      <c r="F2287" s="58"/>
      <c r="G2287" s="58"/>
      <c r="H2287" s="58"/>
      <c r="I2287" s="58"/>
      <c r="J2287" s="58"/>
      <c r="K2287" s="58"/>
      <c r="L2287" s="58"/>
      <c r="M2287" s="58"/>
      <c r="N2287" s="58"/>
      <c r="O2287" s="59"/>
    </row>
    <row r="2288" spans="2:15">
      <c r="B2288" s="57"/>
      <c r="C2288" s="58"/>
      <c r="D2288" s="58"/>
      <c r="E2288" s="58"/>
      <c r="F2288" s="58"/>
      <c r="G2288" s="58"/>
      <c r="H2288" s="58"/>
      <c r="I2288" s="58"/>
      <c r="J2288" s="58"/>
      <c r="K2288" s="58"/>
      <c r="L2288" s="58"/>
      <c r="M2288" s="58"/>
      <c r="N2288" s="58"/>
      <c r="O2288" s="59"/>
    </row>
    <row r="2289" spans="2:15">
      <c r="B2289" s="57"/>
      <c r="C2289" s="58"/>
      <c r="D2289" s="58"/>
      <c r="E2289" s="58"/>
      <c r="F2289" s="58"/>
      <c r="G2289" s="58"/>
      <c r="H2289" s="58"/>
      <c r="I2289" s="58"/>
      <c r="J2289" s="58"/>
      <c r="K2289" s="58"/>
      <c r="L2289" s="58"/>
      <c r="M2289" s="58"/>
      <c r="N2289" s="58"/>
      <c r="O2289" s="59"/>
    </row>
    <row r="2290" spans="2:15">
      <c r="B2290" s="57"/>
      <c r="C2290" s="58"/>
      <c r="D2290" s="58"/>
      <c r="E2290" s="58"/>
      <c r="F2290" s="58"/>
      <c r="G2290" s="58"/>
      <c r="H2290" s="58"/>
      <c r="I2290" s="58"/>
      <c r="J2290" s="58"/>
      <c r="K2290" s="58"/>
      <c r="L2290" s="58"/>
      <c r="M2290" s="58"/>
      <c r="N2290" s="58"/>
      <c r="O2290" s="59"/>
    </row>
    <row r="2291" spans="2:15">
      <c r="B2291" s="57"/>
      <c r="C2291" s="58"/>
      <c r="D2291" s="58"/>
      <c r="E2291" s="58"/>
      <c r="F2291" s="58"/>
      <c r="G2291" s="58"/>
      <c r="H2291" s="58"/>
      <c r="I2291" s="58"/>
      <c r="J2291" s="58"/>
      <c r="K2291" s="58"/>
      <c r="L2291" s="58"/>
      <c r="M2291" s="58"/>
      <c r="N2291" s="58"/>
      <c r="O2291" s="59"/>
    </row>
    <row r="2292" spans="2:15">
      <c r="B2292" s="57"/>
      <c r="C2292" s="58"/>
      <c r="D2292" s="58"/>
      <c r="E2292" s="58"/>
      <c r="F2292" s="58"/>
      <c r="G2292" s="58"/>
      <c r="H2292" s="58"/>
      <c r="I2292" s="58"/>
      <c r="J2292" s="58"/>
      <c r="K2292" s="58"/>
      <c r="L2292" s="58"/>
      <c r="M2292" s="58"/>
      <c r="N2292" s="58"/>
      <c r="O2292" s="59"/>
    </row>
    <row r="2293" spans="2:15">
      <c r="B2293" s="57"/>
      <c r="C2293" s="58"/>
      <c r="D2293" s="58"/>
      <c r="E2293" s="58"/>
      <c r="F2293" s="58"/>
      <c r="G2293" s="58"/>
      <c r="H2293" s="58"/>
      <c r="I2293" s="58"/>
      <c r="J2293" s="58"/>
      <c r="K2293" s="58"/>
      <c r="L2293" s="58"/>
      <c r="M2293" s="58"/>
      <c r="N2293" s="58"/>
      <c r="O2293" s="59"/>
    </row>
    <row r="2294" spans="2:15">
      <c r="B2294" s="57"/>
      <c r="C2294" s="58"/>
      <c r="D2294" s="58"/>
      <c r="E2294" s="58"/>
      <c r="F2294" s="58"/>
      <c r="G2294" s="58"/>
      <c r="H2294" s="58"/>
      <c r="I2294" s="58"/>
      <c r="J2294" s="58"/>
      <c r="K2294" s="58"/>
      <c r="L2294" s="58"/>
      <c r="M2294" s="58"/>
      <c r="N2294" s="58"/>
      <c r="O2294" s="59"/>
    </row>
    <row r="2295" spans="2:15">
      <c r="B2295" s="57"/>
      <c r="C2295" s="58"/>
      <c r="D2295" s="58"/>
      <c r="E2295" s="58"/>
      <c r="F2295" s="58"/>
      <c r="G2295" s="58"/>
      <c r="H2295" s="58"/>
      <c r="I2295" s="58"/>
      <c r="J2295" s="58"/>
      <c r="K2295" s="58"/>
      <c r="L2295" s="58"/>
      <c r="M2295" s="58"/>
      <c r="N2295" s="58"/>
      <c r="O2295" s="59"/>
    </row>
    <row r="2296" spans="2:15">
      <c r="B2296" s="57"/>
      <c r="C2296" s="58"/>
      <c r="D2296" s="58"/>
      <c r="E2296" s="58"/>
      <c r="F2296" s="58"/>
      <c r="G2296" s="58"/>
      <c r="H2296" s="58"/>
      <c r="I2296" s="58"/>
      <c r="J2296" s="58"/>
      <c r="K2296" s="58"/>
      <c r="L2296" s="58"/>
      <c r="M2296" s="58"/>
      <c r="N2296" s="58"/>
      <c r="O2296" s="59"/>
    </row>
    <row r="2297" spans="2:15">
      <c r="B2297" s="57"/>
      <c r="C2297" s="58"/>
      <c r="D2297" s="58"/>
      <c r="E2297" s="58"/>
      <c r="F2297" s="58"/>
      <c r="G2297" s="58"/>
      <c r="H2297" s="58"/>
      <c r="I2297" s="58"/>
      <c r="J2297" s="58"/>
      <c r="K2297" s="58"/>
      <c r="L2297" s="58"/>
      <c r="M2297" s="58"/>
      <c r="N2297" s="58"/>
      <c r="O2297" s="59"/>
    </row>
    <row r="2298" spans="2:15">
      <c r="B2298" s="57"/>
      <c r="C2298" s="58"/>
      <c r="D2298" s="58"/>
      <c r="E2298" s="58"/>
      <c r="F2298" s="58"/>
      <c r="G2298" s="58"/>
      <c r="H2298" s="58"/>
      <c r="I2298" s="58"/>
      <c r="J2298" s="58"/>
      <c r="K2298" s="58"/>
      <c r="L2298" s="58"/>
      <c r="M2298" s="58"/>
      <c r="N2298" s="58"/>
      <c r="O2298" s="59"/>
    </row>
    <row r="2299" spans="2:15">
      <c r="B2299" s="57"/>
      <c r="C2299" s="58"/>
      <c r="D2299" s="58"/>
      <c r="E2299" s="58"/>
      <c r="F2299" s="58"/>
      <c r="G2299" s="58"/>
      <c r="H2299" s="58"/>
      <c r="I2299" s="58"/>
      <c r="J2299" s="58"/>
      <c r="K2299" s="58"/>
      <c r="L2299" s="58"/>
      <c r="M2299" s="58"/>
      <c r="N2299" s="58"/>
      <c r="O2299" s="59"/>
    </row>
    <row r="2300" spans="2:15">
      <c r="B2300" s="57"/>
      <c r="C2300" s="58"/>
      <c r="D2300" s="58"/>
      <c r="E2300" s="58"/>
      <c r="F2300" s="58"/>
      <c r="G2300" s="58"/>
      <c r="H2300" s="58"/>
      <c r="I2300" s="58"/>
      <c r="J2300" s="58"/>
      <c r="K2300" s="58"/>
      <c r="L2300" s="58"/>
      <c r="M2300" s="58"/>
      <c r="N2300" s="58"/>
      <c r="O2300" s="59"/>
    </row>
    <row r="2301" spans="2:15">
      <c r="B2301" s="57"/>
      <c r="C2301" s="58"/>
      <c r="D2301" s="58"/>
      <c r="E2301" s="58"/>
      <c r="F2301" s="58"/>
      <c r="G2301" s="58"/>
      <c r="H2301" s="58"/>
      <c r="I2301" s="58"/>
      <c r="J2301" s="58"/>
      <c r="K2301" s="58"/>
      <c r="L2301" s="58"/>
      <c r="M2301" s="58"/>
      <c r="N2301" s="58"/>
      <c r="O2301" s="59"/>
    </row>
    <row r="2302" spans="2:15">
      <c r="B2302" s="57"/>
      <c r="C2302" s="58"/>
      <c r="D2302" s="58"/>
      <c r="E2302" s="58"/>
      <c r="F2302" s="58"/>
      <c r="G2302" s="58"/>
      <c r="H2302" s="58"/>
      <c r="I2302" s="58"/>
      <c r="J2302" s="58"/>
      <c r="K2302" s="58"/>
      <c r="L2302" s="58"/>
      <c r="M2302" s="58"/>
      <c r="N2302" s="58"/>
      <c r="O2302" s="59"/>
    </row>
    <row r="2303" spans="2:15">
      <c r="B2303" s="57"/>
      <c r="C2303" s="58"/>
      <c r="D2303" s="58"/>
      <c r="E2303" s="58"/>
      <c r="F2303" s="58"/>
      <c r="G2303" s="58"/>
      <c r="H2303" s="58"/>
      <c r="I2303" s="58"/>
      <c r="J2303" s="58"/>
      <c r="K2303" s="58"/>
      <c r="L2303" s="58"/>
      <c r="M2303" s="58"/>
      <c r="N2303" s="58"/>
      <c r="O2303" s="59"/>
    </row>
    <row r="2304" spans="2:15">
      <c r="B2304" s="57"/>
      <c r="C2304" s="58"/>
      <c r="D2304" s="58"/>
      <c r="E2304" s="58"/>
      <c r="F2304" s="58"/>
      <c r="G2304" s="58"/>
      <c r="H2304" s="58"/>
      <c r="I2304" s="58"/>
      <c r="J2304" s="58"/>
      <c r="K2304" s="58"/>
      <c r="L2304" s="58"/>
      <c r="M2304" s="58"/>
      <c r="N2304" s="58"/>
      <c r="O2304" s="59"/>
    </row>
    <row r="2305" spans="2:15">
      <c r="B2305" s="57"/>
      <c r="C2305" s="58"/>
      <c r="D2305" s="58"/>
      <c r="E2305" s="58"/>
      <c r="F2305" s="58"/>
      <c r="G2305" s="58"/>
      <c r="H2305" s="58"/>
      <c r="I2305" s="58"/>
      <c r="J2305" s="58"/>
      <c r="K2305" s="58"/>
      <c r="L2305" s="58"/>
      <c r="M2305" s="58"/>
      <c r="N2305" s="58"/>
      <c r="O2305" s="59"/>
    </row>
    <row r="2306" spans="2:15">
      <c r="B2306" s="57"/>
      <c r="C2306" s="58"/>
      <c r="D2306" s="58"/>
      <c r="E2306" s="58"/>
      <c r="F2306" s="58"/>
      <c r="G2306" s="58"/>
      <c r="H2306" s="58"/>
      <c r="I2306" s="58"/>
      <c r="J2306" s="58"/>
      <c r="K2306" s="58"/>
      <c r="L2306" s="58"/>
      <c r="M2306" s="58"/>
      <c r="N2306" s="58"/>
      <c r="O2306" s="59"/>
    </row>
    <row r="2307" spans="2:15">
      <c r="B2307" s="57"/>
      <c r="C2307" s="58"/>
      <c r="D2307" s="58"/>
      <c r="E2307" s="58"/>
      <c r="F2307" s="58"/>
      <c r="G2307" s="58"/>
      <c r="H2307" s="58"/>
      <c r="I2307" s="58"/>
      <c r="J2307" s="58"/>
      <c r="K2307" s="58"/>
      <c r="L2307" s="58"/>
      <c r="M2307" s="58"/>
      <c r="N2307" s="58"/>
      <c r="O2307" s="59"/>
    </row>
    <row r="2308" spans="2:15">
      <c r="B2308" s="57"/>
      <c r="C2308" s="58"/>
      <c r="D2308" s="58"/>
      <c r="E2308" s="58"/>
      <c r="F2308" s="58"/>
      <c r="G2308" s="58"/>
      <c r="H2308" s="58"/>
      <c r="I2308" s="58"/>
      <c r="J2308" s="58"/>
      <c r="K2308" s="58"/>
      <c r="L2308" s="58"/>
      <c r="M2308" s="58"/>
      <c r="N2308" s="58"/>
      <c r="O2308" s="59"/>
    </row>
    <row r="2309" spans="2:15">
      <c r="B2309" s="57"/>
      <c r="C2309" s="58"/>
      <c r="D2309" s="58"/>
      <c r="E2309" s="58"/>
      <c r="F2309" s="58"/>
      <c r="G2309" s="58"/>
      <c r="H2309" s="58"/>
      <c r="I2309" s="58"/>
      <c r="J2309" s="58"/>
      <c r="K2309" s="58"/>
      <c r="L2309" s="58"/>
      <c r="M2309" s="58"/>
      <c r="N2309" s="58"/>
      <c r="O2309" s="59"/>
    </row>
    <row r="2310" spans="2:15">
      <c r="B2310" s="57"/>
      <c r="C2310" s="58"/>
      <c r="D2310" s="58"/>
      <c r="E2310" s="58"/>
      <c r="F2310" s="58"/>
      <c r="G2310" s="58"/>
      <c r="H2310" s="58"/>
      <c r="I2310" s="58"/>
      <c r="J2310" s="58"/>
      <c r="K2310" s="58"/>
      <c r="L2310" s="58"/>
      <c r="M2310" s="58"/>
      <c r="N2310" s="58"/>
      <c r="O2310" s="59"/>
    </row>
    <row r="2311" spans="2:15">
      <c r="B2311" s="57"/>
      <c r="C2311" s="58"/>
      <c r="D2311" s="58"/>
      <c r="E2311" s="58"/>
      <c r="F2311" s="58"/>
      <c r="G2311" s="58"/>
      <c r="H2311" s="58"/>
      <c r="I2311" s="58"/>
      <c r="J2311" s="58"/>
      <c r="K2311" s="58"/>
      <c r="L2311" s="58"/>
      <c r="M2311" s="58"/>
      <c r="N2311" s="58"/>
      <c r="O2311" s="59"/>
    </row>
    <row r="2312" spans="2:15">
      <c r="B2312" s="57"/>
      <c r="C2312" s="58"/>
      <c r="D2312" s="58"/>
      <c r="E2312" s="58"/>
      <c r="F2312" s="58"/>
      <c r="G2312" s="58"/>
      <c r="H2312" s="58"/>
      <c r="I2312" s="58"/>
      <c r="J2312" s="58"/>
      <c r="K2312" s="58"/>
      <c r="L2312" s="58"/>
      <c r="M2312" s="58"/>
      <c r="N2312" s="58"/>
      <c r="O2312" s="59"/>
    </row>
    <row r="2313" spans="2:15">
      <c r="B2313" s="57"/>
      <c r="C2313" s="58"/>
      <c r="D2313" s="58"/>
      <c r="E2313" s="58"/>
      <c r="F2313" s="58"/>
      <c r="G2313" s="58"/>
      <c r="H2313" s="58"/>
      <c r="I2313" s="58"/>
      <c r="J2313" s="58"/>
      <c r="K2313" s="58"/>
      <c r="L2313" s="58"/>
      <c r="M2313" s="58"/>
      <c r="N2313" s="58"/>
      <c r="O2313" s="59"/>
    </row>
    <row r="2314" spans="2:15">
      <c r="B2314" s="57"/>
      <c r="C2314" s="58"/>
      <c r="D2314" s="58"/>
      <c r="E2314" s="58"/>
      <c r="F2314" s="58"/>
      <c r="G2314" s="58"/>
      <c r="H2314" s="58"/>
      <c r="I2314" s="58"/>
      <c r="J2314" s="58"/>
      <c r="K2314" s="58"/>
      <c r="L2314" s="58"/>
      <c r="M2314" s="58"/>
      <c r="N2314" s="58"/>
      <c r="O2314" s="59"/>
    </row>
    <row r="2315" spans="2:15">
      <c r="B2315" s="57"/>
      <c r="C2315" s="58"/>
      <c r="D2315" s="58"/>
      <c r="E2315" s="58"/>
      <c r="F2315" s="58"/>
      <c r="G2315" s="58"/>
      <c r="H2315" s="58"/>
      <c r="I2315" s="58"/>
      <c r="J2315" s="58"/>
      <c r="K2315" s="58"/>
      <c r="L2315" s="58"/>
      <c r="M2315" s="58"/>
      <c r="N2315" s="58"/>
      <c r="O2315" s="59"/>
    </row>
    <row r="2316" spans="2:15">
      <c r="B2316" s="57"/>
      <c r="C2316" s="58"/>
      <c r="D2316" s="58"/>
      <c r="E2316" s="58"/>
      <c r="F2316" s="58"/>
      <c r="G2316" s="58"/>
      <c r="H2316" s="58"/>
      <c r="I2316" s="58"/>
      <c r="J2316" s="58"/>
      <c r="K2316" s="58"/>
      <c r="L2316" s="58"/>
      <c r="M2316" s="58"/>
      <c r="N2316" s="58"/>
      <c r="O2316" s="59"/>
    </row>
    <row r="2317" spans="2:15">
      <c r="B2317" s="57"/>
      <c r="C2317" s="58"/>
      <c r="D2317" s="58"/>
      <c r="E2317" s="58"/>
      <c r="F2317" s="58"/>
      <c r="G2317" s="58"/>
      <c r="H2317" s="58"/>
      <c r="I2317" s="58"/>
      <c r="J2317" s="58"/>
      <c r="K2317" s="58"/>
      <c r="L2317" s="58"/>
      <c r="M2317" s="58"/>
      <c r="N2317" s="58"/>
      <c r="O2317" s="59"/>
    </row>
    <row r="2318" spans="2:15">
      <c r="B2318" s="57"/>
      <c r="C2318" s="58"/>
      <c r="D2318" s="58"/>
      <c r="E2318" s="58"/>
      <c r="F2318" s="58"/>
      <c r="G2318" s="58"/>
      <c r="H2318" s="58"/>
      <c r="I2318" s="58"/>
      <c r="J2318" s="58"/>
      <c r="K2318" s="58"/>
      <c r="L2318" s="58"/>
      <c r="M2318" s="58"/>
      <c r="N2318" s="58"/>
      <c r="O2318" s="59"/>
    </row>
    <row r="2319" spans="2:15">
      <c r="B2319" s="57"/>
      <c r="C2319" s="58"/>
      <c r="D2319" s="58"/>
      <c r="E2319" s="58"/>
      <c r="F2319" s="58"/>
      <c r="G2319" s="58"/>
      <c r="H2319" s="58"/>
      <c r="I2319" s="58"/>
      <c r="J2319" s="58"/>
      <c r="K2319" s="58"/>
      <c r="L2319" s="58"/>
      <c r="M2319" s="58"/>
      <c r="N2319" s="58"/>
      <c r="O2319" s="59"/>
    </row>
    <row r="2320" spans="2:15">
      <c r="B2320" s="57"/>
      <c r="C2320" s="58"/>
      <c r="D2320" s="58"/>
      <c r="E2320" s="58"/>
      <c r="F2320" s="58"/>
      <c r="G2320" s="58"/>
      <c r="H2320" s="58"/>
      <c r="I2320" s="58"/>
      <c r="J2320" s="58"/>
      <c r="K2320" s="58"/>
      <c r="L2320" s="58"/>
      <c r="M2320" s="58"/>
      <c r="N2320" s="58"/>
      <c r="O2320" s="59"/>
    </row>
    <row r="2321" spans="2:15">
      <c r="B2321" s="57"/>
      <c r="C2321" s="58"/>
      <c r="D2321" s="58"/>
      <c r="E2321" s="58"/>
      <c r="F2321" s="58"/>
      <c r="G2321" s="58"/>
      <c r="H2321" s="58"/>
      <c r="I2321" s="58"/>
      <c r="J2321" s="58"/>
      <c r="K2321" s="58"/>
      <c r="L2321" s="58"/>
      <c r="M2321" s="58"/>
      <c r="N2321" s="58"/>
      <c r="O2321" s="59"/>
    </row>
    <row r="2322" spans="2:15">
      <c r="B2322" s="57"/>
      <c r="C2322" s="58"/>
      <c r="D2322" s="58"/>
      <c r="E2322" s="58"/>
      <c r="F2322" s="58"/>
      <c r="G2322" s="58"/>
      <c r="H2322" s="58"/>
      <c r="I2322" s="58"/>
      <c r="J2322" s="58"/>
      <c r="K2322" s="58"/>
      <c r="L2322" s="58"/>
      <c r="M2322" s="58"/>
      <c r="N2322" s="58"/>
      <c r="O2322" s="59"/>
    </row>
    <row r="2323" spans="2:15">
      <c r="B2323" s="57"/>
      <c r="C2323" s="58"/>
      <c r="D2323" s="58"/>
      <c r="E2323" s="58"/>
      <c r="F2323" s="58"/>
      <c r="G2323" s="58"/>
      <c r="H2323" s="58"/>
      <c r="I2323" s="58"/>
      <c r="J2323" s="58"/>
      <c r="K2323" s="58"/>
      <c r="L2323" s="58"/>
      <c r="M2323" s="58"/>
      <c r="N2323" s="58"/>
      <c r="O2323" s="59"/>
    </row>
    <row r="2324" spans="2:15">
      <c r="B2324" s="57"/>
      <c r="C2324" s="58"/>
      <c r="D2324" s="58"/>
      <c r="E2324" s="58"/>
      <c r="F2324" s="58"/>
      <c r="G2324" s="58"/>
      <c r="H2324" s="58"/>
      <c r="I2324" s="58"/>
      <c r="J2324" s="58"/>
      <c r="K2324" s="58"/>
      <c r="L2324" s="58"/>
      <c r="M2324" s="58"/>
      <c r="N2324" s="58"/>
      <c r="O2324" s="59"/>
    </row>
    <row r="2325" spans="2:15">
      <c r="B2325" s="57"/>
      <c r="C2325" s="58"/>
      <c r="D2325" s="58"/>
      <c r="E2325" s="58"/>
      <c r="F2325" s="58"/>
      <c r="G2325" s="58"/>
      <c r="H2325" s="58"/>
      <c r="I2325" s="58"/>
      <c r="J2325" s="58"/>
      <c r="K2325" s="58"/>
      <c r="L2325" s="58"/>
      <c r="M2325" s="58"/>
      <c r="N2325" s="58"/>
      <c r="O2325" s="59"/>
    </row>
    <row r="2326" spans="2:15">
      <c r="B2326" s="57"/>
      <c r="C2326" s="58"/>
      <c r="D2326" s="58"/>
      <c r="E2326" s="58"/>
      <c r="F2326" s="58"/>
      <c r="G2326" s="58"/>
      <c r="H2326" s="58"/>
      <c r="I2326" s="58"/>
      <c r="J2326" s="58"/>
      <c r="K2326" s="58"/>
      <c r="L2326" s="58"/>
      <c r="M2326" s="58"/>
      <c r="N2326" s="58"/>
      <c r="O2326" s="59"/>
    </row>
    <row r="2327" spans="2:15">
      <c r="B2327" s="57"/>
      <c r="C2327" s="58"/>
      <c r="D2327" s="58"/>
      <c r="E2327" s="58"/>
      <c r="F2327" s="58"/>
      <c r="G2327" s="58"/>
      <c r="H2327" s="58"/>
      <c r="I2327" s="58"/>
      <c r="J2327" s="58"/>
      <c r="K2327" s="58"/>
      <c r="L2327" s="58"/>
      <c r="M2327" s="58"/>
      <c r="N2327" s="58"/>
      <c r="O2327" s="59"/>
    </row>
    <row r="2328" spans="2:15">
      <c r="B2328" s="57"/>
      <c r="C2328" s="58"/>
      <c r="D2328" s="58"/>
      <c r="E2328" s="58"/>
      <c r="F2328" s="58"/>
      <c r="G2328" s="58"/>
      <c r="H2328" s="58"/>
      <c r="I2328" s="58"/>
      <c r="J2328" s="58"/>
      <c r="K2328" s="58"/>
      <c r="L2328" s="58"/>
      <c r="M2328" s="58"/>
      <c r="N2328" s="58"/>
      <c r="O2328" s="59"/>
    </row>
    <row r="2329" spans="2:15">
      <c r="B2329" s="57"/>
      <c r="C2329" s="58"/>
      <c r="D2329" s="58"/>
      <c r="E2329" s="58"/>
      <c r="F2329" s="58"/>
      <c r="G2329" s="58"/>
      <c r="H2329" s="58"/>
      <c r="I2329" s="58"/>
      <c r="J2329" s="58"/>
      <c r="K2329" s="58"/>
      <c r="L2329" s="58"/>
      <c r="M2329" s="58"/>
      <c r="N2329" s="58"/>
      <c r="O2329" s="59"/>
    </row>
    <row r="2330" spans="2:15">
      <c r="B2330" s="57"/>
      <c r="C2330" s="58"/>
      <c r="D2330" s="58"/>
      <c r="E2330" s="58"/>
      <c r="F2330" s="58"/>
      <c r="G2330" s="58"/>
      <c r="H2330" s="58"/>
      <c r="I2330" s="58"/>
      <c r="J2330" s="58"/>
      <c r="K2330" s="58"/>
      <c r="L2330" s="58"/>
      <c r="M2330" s="58"/>
      <c r="N2330" s="58"/>
      <c r="O2330" s="59"/>
    </row>
    <row r="2331" spans="2:15">
      <c r="B2331" s="57"/>
      <c r="C2331" s="58"/>
      <c r="D2331" s="58"/>
      <c r="E2331" s="58"/>
      <c r="F2331" s="58"/>
      <c r="G2331" s="58"/>
      <c r="H2331" s="58"/>
      <c r="I2331" s="58"/>
      <c r="J2331" s="58"/>
      <c r="K2331" s="58"/>
      <c r="L2331" s="58"/>
      <c r="M2331" s="58"/>
      <c r="N2331" s="58"/>
      <c r="O2331" s="59"/>
    </row>
    <row r="2332" spans="2:15">
      <c r="B2332" s="57"/>
      <c r="C2332" s="58"/>
      <c r="D2332" s="58"/>
      <c r="E2332" s="58"/>
      <c r="F2332" s="58"/>
      <c r="G2332" s="58"/>
      <c r="H2332" s="58"/>
      <c r="I2332" s="58"/>
      <c r="J2332" s="58"/>
      <c r="K2332" s="58"/>
      <c r="L2332" s="58"/>
      <c r="M2332" s="58"/>
      <c r="N2332" s="58"/>
      <c r="O2332" s="59"/>
    </row>
    <row r="2333" spans="2:15">
      <c r="B2333" s="57"/>
      <c r="C2333" s="58"/>
      <c r="D2333" s="58"/>
      <c r="E2333" s="58"/>
      <c r="F2333" s="58"/>
      <c r="G2333" s="58"/>
      <c r="H2333" s="58"/>
      <c r="I2333" s="58"/>
      <c r="J2333" s="58"/>
      <c r="K2333" s="58"/>
      <c r="L2333" s="58"/>
      <c r="M2333" s="58"/>
      <c r="N2333" s="58"/>
      <c r="O2333" s="59"/>
    </row>
    <row r="2334" spans="2:15">
      <c r="B2334" s="57"/>
      <c r="C2334" s="58"/>
      <c r="D2334" s="58"/>
      <c r="E2334" s="58"/>
      <c r="F2334" s="58"/>
      <c r="G2334" s="58"/>
      <c r="H2334" s="58"/>
      <c r="I2334" s="58"/>
      <c r="J2334" s="58"/>
      <c r="K2334" s="58"/>
      <c r="L2334" s="58"/>
      <c r="M2334" s="58"/>
      <c r="N2334" s="58"/>
      <c r="O2334" s="59"/>
    </row>
    <row r="2335" spans="2:15">
      <c r="B2335" s="57"/>
      <c r="C2335" s="58"/>
      <c r="D2335" s="58"/>
      <c r="E2335" s="58"/>
      <c r="F2335" s="58"/>
      <c r="G2335" s="58"/>
      <c r="H2335" s="58"/>
      <c r="I2335" s="58"/>
      <c r="J2335" s="58"/>
      <c r="K2335" s="58"/>
      <c r="L2335" s="58"/>
      <c r="M2335" s="58"/>
      <c r="N2335" s="58"/>
      <c r="O2335" s="59"/>
    </row>
    <row r="2336" spans="2:15">
      <c r="B2336" s="57"/>
      <c r="C2336" s="58"/>
      <c r="D2336" s="58"/>
      <c r="E2336" s="58"/>
      <c r="F2336" s="58"/>
      <c r="G2336" s="58"/>
      <c r="H2336" s="58"/>
      <c r="I2336" s="58"/>
      <c r="J2336" s="58"/>
      <c r="K2336" s="58"/>
      <c r="L2336" s="58"/>
      <c r="M2336" s="58"/>
      <c r="N2336" s="58"/>
      <c r="O2336" s="59"/>
    </row>
    <row r="2337" spans="2:15">
      <c r="B2337" s="57"/>
      <c r="C2337" s="58"/>
      <c r="D2337" s="58"/>
      <c r="E2337" s="58"/>
      <c r="F2337" s="58"/>
      <c r="G2337" s="58"/>
      <c r="H2337" s="58"/>
      <c r="I2337" s="58"/>
      <c r="J2337" s="58"/>
      <c r="K2337" s="58"/>
      <c r="L2337" s="58"/>
      <c r="M2337" s="58"/>
      <c r="N2337" s="58"/>
      <c r="O2337" s="59"/>
    </row>
    <row r="2338" spans="2:15">
      <c r="B2338" s="57"/>
      <c r="C2338" s="58"/>
      <c r="D2338" s="58"/>
      <c r="E2338" s="58"/>
      <c r="F2338" s="58"/>
      <c r="G2338" s="58"/>
      <c r="H2338" s="58"/>
      <c r="I2338" s="58"/>
      <c r="J2338" s="58"/>
      <c r="K2338" s="58"/>
      <c r="L2338" s="58"/>
      <c r="M2338" s="58"/>
      <c r="N2338" s="58"/>
      <c r="O2338" s="59"/>
    </row>
    <row r="2339" spans="2:15">
      <c r="B2339" s="57"/>
      <c r="C2339" s="58"/>
      <c r="D2339" s="58"/>
      <c r="E2339" s="58"/>
      <c r="F2339" s="58"/>
      <c r="G2339" s="58"/>
      <c r="H2339" s="58"/>
      <c r="I2339" s="58"/>
      <c r="J2339" s="58"/>
      <c r="K2339" s="58"/>
      <c r="L2339" s="58"/>
      <c r="M2339" s="58"/>
      <c r="N2339" s="58"/>
      <c r="O2339" s="59"/>
    </row>
    <row r="2340" spans="2:15">
      <c r="B2340" s="57"/>
      <c r="C2340" s="58"/>
      <c r="D2340" s="58"/>
      <c r="E2340" s="58"/>
      <c r="F2340" s="58"/>
      <c r="G2340" s="58"/>
      <c r="H2340" s="58"/>
      <c r="I2340" s="58"/>
      <c r="J2340" s="58"/>
      <c r="K2340" s="58"/>
      <c r="L2340" s="58"/>
      <c r="M2340" s="58"/>
      <c r="N2340" s="58"/>
      <c r="O2340" s="59"/>
    </row>
    <row r="2341" spans="2:15">
      <c r="B2341" s="57"/>
      <c r="C2341" s="58"/>
      <c r="D2341" s="58"/>
      <c r="E2341" s="58"/>
      <c r="F2341" s="58"/>
      <c r="G2341" s="58"/>
      <c r="H2341" s="58"/>
      <c r="I2341" s="58"/>
      <c r="J2341" s="58"/>
      <c r="K2341" s="58"/>
      <c r="L2341" s="58"/>
      <c r="M2341" s="58"/>
      <c r="N2341" s="58"/>
      <c r="O2341" s="59"/>
    </row>
    <row r="2342" spans="2:15">
      <c r="B2342" s="57"/>
      <c r="C2342" s="58"/>
      <c r="D2342" s="58"/>
      <c r="E2342" s="58"/>
      <c r="F2342" s="58"/>
      <c r="G2342" s="58"/>
      <c r="H2342" s="58"/>
      <c r="I2342" s="58"/>
      <c r="J2342" s="58"/>
      <c r="K2342" s="58"/>
      <c r="L2342" s="58"/>
      <c r="M2342" s="58"/>
      <c r="N2342" s="58"/>
      <c r="O2342" s="59"/>
    </row>
    <row r="2343" spans="2:15">
      <c r="B2343" s="57"/>
      <c r="C2343" s="58"/>
      <c r="D2343" s="58"/>
      <c r="E2343" s="58"/>
      <c r="F2343" s="58"/>
      <c r="G2343" s="58"/>
      <c r="H2343" s="58"/>
      <c r="I2343" s="58"/>
      <c r="J2343" s="58"/>
      <c r="K2343" s="58"/>
      <c r="L2343" s="58"/>
      <c r="M2343" s="58"/>
      <c r="N2343" s="58"/>
      <c r="O2343" s="59"/>
    </row>
    <row r="2344" spans="2:15">
      <c r="B2344" s="57"/>
      <c r="C2344" s="58"/>
      <c r="D2344" s="58"/>
      <c r="E2344" s="58"/>
      <c r="F2344" s="58"/>
      <c r="G2344" s="58"/>
      <c r="H2344" s="58"/>
      <c r="I2344" s="58"/>
      <c r="J2344" s="58"/>
      <c r="K2344" s="58"/>
      <c r="L2344" s="58"/>
      <c r="M2344" s="58"/>
      <c r="N2344" s="58"/>
      <c r="O2344" s="59"/>
    </row>
    <row r="2345" spans="2:15">
      <c r="B2345" s="57"/>
      <c r="C2345" s="58"/>
      <c r="D2345" s="58"/>
      <c r="E2345" s="58"/>
      <c r="F2345" s="58"/>
      <c r="G2345" s="58"/>
      <c r="H2345" s="58"/>
      <c r="I2345" s="58"/>
      <c r="J2345" s="58"/>
      <c r="K2345" s="58"/>
      <c r="L2345" s="58"/>
      <c r="M2345" s="58"/>
      <c r="N2345" s="58"/>
      <c r="O2345" s="59"/>
    </row>
    <row r="2346" spans="2:15">
      <c r="B2346" s="57"/>
      <c r="C2346" s="58"/>
      <c r="D2346" s="58"/>
      <c r="E2346" s="58"/>
      <c r="F2346" s="58"/>
      <c r="G2346" s="58"/>
      <c r="H2346" s="58"/>
      <c r="I2346" s="58"/>
      <c r="J2346" s="58"/>
      <c r="K2346" s="58"/>
      <c r="L2346" s="58"/>
      <c r="M2346" s="58"/>
      <c r="N2346" s="58"/>
      <c r="O2346" s="59"/>
    </row>
    <row r="2347" spans="2:15">
      <c r="B2347" s="57"/>
      <c r="C2347" s="58"/>
      <c r="D2347" s="58"/>
      <c r="E2347" s="58"/>
      <c r="F2347" s="58"/>
      <c r="G2347" s="58"/>
      <c r="H2347" s="58"/>
      <c r="I2347" s="58"/>
      <c r="J2347" s="58"/>
      <c r="K2347" s="58"/>
      <c r="L2347" s="58"/>
      <c r="M2347" s="58"/>
      <c r="N2347" s="58"/>
      <c r="O2347" s="59"/>
    </row>
    <row r="2348" spans="2:15">
      <c r="B2348" s="57"/>
      <c r="C2348" s="58"/>
      <c r="D2348" s="58"/>
      <c r="E2348" s="58"/>
      <c r="F2348" s="58"/>
      <c r="G2348" s="58"/>
      <c r="H2348" s="58"/>
      <c r="I2348" s="58"/>
      <c r="J2348" s="58"/>
      <c r="K2348" s="58"/>
      <c r="L2348" s="58"/>
      <c r="M2348" s="58"/>
      <c r="N2348" s="58"/>
      <c r="O2348" s="59"/>
    </row>
    <row r="2349" spans="2:15">
      <c r="B2349" s="57"/>
      <c r="C2349" s="58"/>
      <c r="D2349" s="58"/>
      <c r="E2349" s="58"/>
      <c r="F2349" s="58"/>
      <c r="G2349" s="58"/>
      <c r="H2349" s="58"/>
      <c r="I2349" s="58"/>
      <c r="J2349" s="58"/>
      <c r="K2349" s="58"/>
      <c r="L2349" s="58"/>
      <c r="M2349" s="58"/>
      <c r="N2349" s="58"/>
      <c r="O2349" s="59"/>
    </row>
    <row r="2350" spans="2:15">
      <c r="B2350" s="57"/>
      <c r="C2350" s="58"/>
      <c r="D2350" s="58"/>
      <c r="E2350" s="58"/>
      <c r="F2350" s="58"/>
      <c r="G2350" s="58"/>
      <c r="H2350" s="58"/>
      <c r="I2350" s="58"/>
      <c r="J2350" s="58"/>
      <c r="K2350" s="58"/>
      <c r="L2350" s="58"/>
      <c r="M2350" s="58"/>
      <c r="N2350" s="58"/>
      <c r="O2350" s="59"/>
    </row>
    <row r="2351" spans="2:15">
      <c r="B2351" s="57"/>
      <c r="C2351" s="58"/>
      <c r="D2351" s="58"/>
      <c r="E2351" s="58"/>
      <c r="F2351" s="58"/>
      <c r="G2351" s="58"/>
      <c r="H2351" s="58"/>
      <c r="I2351" s="58"/>
      <c r="J2351" s="58"/>
      <c r="K2351" s="58"/>
      <c r="L2351" s="58"/>
      <c r="M2351" s="58"/>
      <c r="N2351" s="58"/>
      <c r="O2351" s="59"/>
    </row>
    <row r="2352" spans="2:15">
      <c r="B2352" s="57"/>
      <c r="C2352" s="58"/>
      <c r="D2352" s="58"/>
      <c r="E2352" s="58"/>
      <c r="F2352" s="58"/>
      <c r="G2352" s="58"/>
      <c r="H2352" s="58"/>
      <c r="I2352" s="58"/>
      <c r="J2352" s="58"/>
      <c r="K2352" s="58"/>
      <c r="L2352" s="58"/>
      <c r="M2352" s="58"/>
      <c r="N2352" s="58"/>
      <c r="O2352" s="59"/>
    </row>
    <row r="2353" spans="2:15">
      <c r="B2353" s="57"/>
      <c r="C2353" s="58"/>
      <c r="D2353" s="58"/>
      <c r="E2353" s="58"/>
      <c r="F2353" s="58"/>
      <c r="G2353" s="58"/>
      <c r="H2353" s="58"/>
      <c r="I2353" s="58"/>
      <c r="J2353" s="58"/>
      <c r="K2353" s="58"/>
      <c r="L2353" s="58"/>
      <c r="M2353" s="58"/>
      <c r="N2353" s="58"/>
      <c r="O2353" s="59"/>
    </row>
    <row r="2354" spans="2:15">
      <c r="B2354" s="57"/>
      <c r="C2354" s="58"/>
      <c r="D2354" s="58"/>
      <c r="E2354" s="58"/>
      <c r="F2354" s="58"/>
      <c r="G2354" s="58"/>
      <c r="H2354" s="58"/>
      <c r="I2354" s="58"/>
      <c r="J2354" s="58"/>
      <c r="K2354" s="58"/>
      <c r="L2354" s="58"/>
      <c r="M2354" s="58"/>
      <c r="N2354" s="58"/>
      <c r="O2354" s="59"/>
    </row>
    <row r="2355" spans="2:15">
      <c r="B2355" s="57"/>
      <c r="C2355" s="58"/>
      <c r="D2355" s="58"/>
      <c r="E2355" s="58"/>
      <c r="F2355" s="58"/>
      <c r="G2355" s="58"/>
      <c r="H2355" s="58"/>
      <c r="I2355" s="58"/>
      <c r="J2355" s="58"/>
      <c r="K2355" s="58"/>
      <c r="L2355" s="58"/>
      <c r="M2355" s="58"/>
      <c r="N2355" s="58"/>
      <c r="O2355" s="59"/>
    </row>
    <row r="2356" spans="2:15">
      <c r="B2356" s="57"/>
      <c r="C2356" s="58"/>
      <c r="D2356" s="58"/>
      <c r="E2356" s="58"/>
      <c r="F2356" s="58"/>
      <c r="G2356" s="58"/>
      <c r="H2356" s="58"/>
      <c r="I2356" s="58"/>
      <c r="J2356" s="58"/>
      <c r="K2356" s="58"/>
      <c r="L2356" s="58"/>
      <c r="M2356" s="58"/>
      <c r="N2356" s="58"/>
      <c r="O2356" s="59"/>
    </row>
    <row r="2357" spans="2:15">
      <c r="B2357" s="57"/>
      <c r="C2357" s="58"/>
      <c r="D2357" s="58"/>
      <c r="E2357" s="58"/>
      <c r="F2357" s="58"/>
      <c r="G2357" s="58"/>
      <c r="H2357" s="58"/>
      <c r="I2357" s="58"/>
      <c r="J2357" s="58"/>
      <c r="K2357" s="58"/>
      <c r="L2357" s="58"/>
      <c r="M2357" s="58"/>
      <c r="N2357" s="58"/>
      <c r="O2357" s="59"/>
    </row>
    <row r="2358" spans="2:15">
      <c r="B2358" s="57"/>
      <c r="C2358" s="58"/>
      <c r="D2358" s="58"/>
      <c r="E2358" s="58"/>
      <c r="F2358" s="58"/>
      <c r="G2358" s="58"/>
      <c r="H2358" s="58"/>
      <c r="I2358" s="58"/>
      <c r="J2358" s="58"/>
      <c r="K2358" s="58"/>
      <c r="L2358" s="58"/>
      <c r="M2358" s="58"/>
      <c r="N2358" s="58"/>
      <c r="O2358" s="59"/>
    </row>
    <row r="2359" spans="2:15">
      <c r="B2359" s="57"/>
      <c r="C2359" s="58"/>
      <c r="D2359" s="58"/>
      <c r="E2359" s="58"/>
      <c r="F2359" s="58"/>
      <c r="G2359" s="58"/>
      <c r="H2359" s="58"/>
      <c r="I2359" s="58"/>
      <c r="J2359" s="58"/>
      <c r="K2359" s="58"/>
      <c r="L2359" s="58"/>
      <c r="M2359" s="58"/>
      <c r="N2359" s="58"/>
      <c r="O2359" s="59"/>
    </row>
    <row r="2360" spans="2:15">
      <c r="B2360" s="57"/>
      <c r="C2360" s="58"/>
      <c r="D2360" s="58"/>
      <c r="E2360" s="58"/>
      <c r="F2360" s="58"/>
      <c r="G2360" s="58"/>
      <c r="H2360" s="58"/>
      <c r="I2360" s="58"/>
      <c r="J2360" s="58"/>
      <c r="K2360" s="58"/>
      <c r="L2360" s="58"/>
      <c r="M2360" s="58"/>
      <c r="N2360" s="58"/>
      <c r="O2360" s="59"/>
    </row>
    <row r="2361" spans="2:15">
      <c r="B2361" s="57"/>
      <c r="C2361" s="58"/>
      <c r="D2361" s="58"/>
      <c r="E2361" s="58"/>
      <c r="F2361" s="58"/>
      <c r="G2361" s="58"/>
      <c r="H2361" s="58"/>
      <c r="I2361" s="58"/>
      <c r="J2361" s="58"/>
      <c r="K2361" s="58"/>
      <c r="L2361" s="58"/>
      <c r="M2361" s="58"/>
      <c r="N2361" s="58"/>
      <c r="O2361" s="59"/>
    </row>
    <row r="2362" spans="2:15">
      <c r="B2362" s="57"/>
      <c r="C2362" s="58"/>
      <c r="D2362" s="58"/>
      <c r="E2362" s="58"/>
      <c r="F2362" s="58"/>
      <c r="G2362" s="58"/>
      <c r="H2362" s="58"/>
      <c r="I2362" s="58"/>
      <c r="J2362" s="58"/>
      <c r="K2362" s="58"/>
      <c r="L2362" s="58"/>
      <c r="M2362" s="58"/>
      <c r="N2362" s="58"/>
      <c r="O2362" s="59"/>
    </row>
    <row r="2363" spans="2:15">
      <c r="B2363" s="57"/>
      <c r="C2363" s="58"/>
      <c r="D2363" s="58"/>
      <c r="E2363" s="58"/>
      <c r="F2363" s="58"/>
      <c r="G2363" s="58"/>
      <c r="H2363" s="58"/>
      <c r="I2363" s="58"/>
      <c r="J2363" s="58"/>
      <c r="K2363" s="58"/>
      <c r="L2363" s="58"/>
      <c r="M2363" s="58"/>
      <c r="N2363" s="58"/>
      <c r="O2363" s="59"/>
    </row>
    <row r="2364" spans="2:15">
      <c r="B2364" s="57"/>
      <c r="C2364" s="58"/>
      <c r="D2364" s="58"/>
      <c r="E2364" s="58"/>
      <c r="F2364" s="58"/>
      <c r="G2364" s="58"/>
      <c r="H2364" s="58"/>
      <c r="I2364" s="58"/>
      <c r="J2364" s="58"/>
      <c r="K2364" s="58"/>
      <c r="L2364" s="58"/>
      <c r="M2364" s="58"/>
      <c r="N2364" s="58"/>
      <c r="O2364" s="59"/>
    </row>
    <row r="2365" spans="2:15">
      <c r="B2365" s="57"/>
      <c r="C2365" s="58"/>
      <c r="D2365" s="58"/>
      <c r="E2365" s="58"/>
      <c r="F2365" s="58"/>
      <c r="G2365" s="58"/>
      <c r="H2365" s="58"/>
      <c r="I2365" s="58"/>
      <c r="J2365" s="58"/>
      <c r="K2365" s="58"/>
      <c r="L2365" s="58"/>
      <c r="M2365" s="58"/>
      <c r="N2365" s="58"/>
      <c r="O2365" s="59"/>
    </row>
    <row r="2366" spans="2:15">
      <c r="B2366" s="57"/>
      <c r="C2366" s="58"/>
      <c r="D2366" s="58"/>
      <c r="E2366" s="58"/>
      <c r="F2366" s="58"/>
      <c r="G2366" s="58"/>
      <c r="H2366" s="58"/>
      <c r="I2366" s="58"/>
      <c r="J2366" s="58"/>
      <c r="K2366" s="58"/>
      <c r="L2366" s="58"/>
      <c r="M2366" s="58"/>
      <c r="N2366" s="58"/>
      <c r="O2366" s="59"/>
    </row>
    <row r="2367" spans="2:15">
      <c r="B2367" s="57"/>
      <c r="C2367" s="58"/>
      <c r="D2367" s="58"/>
      <c r="E2367" s="58"/>
      <c r="F2367" s="58"/>
      <c r="G2367" s="58"/>
      <c r="H2367" s="58"/>
      <c r="I2367" s="58"/>
      <c r="J2367" s="58"/>
      <c r="K2367" s="58"/>
      <c r="L2367" s="58"/>
      <c r="M2367" s="58"/>
      <c r="N2367" s="58"/>
      <c r="O2367" s="59"/>
    </row>
    <row r="2368" spans="2:15">
      <c r="B2368" s="57"/>
      <c r="C2368" s="58"/>
      <c r="D2368" s="58"/>
      <c r="E2368" s="58"/>
      <c r="F2368" s="58"/>
      <c r="G2368" s="58"/>
      <c r="H2368" s="58"/>
      <c r="I2368" s="58"/>
      <c r="J2368" s="58"/>
      <c r="K2368" s="58"/>
      <c r="L2368" s="58"/>
      <c r="M2368" s="58"/>
      <c r="N2368" s="58"/>
      <c r="O2368" s="59"/>
    </row>
    <row r="2369" spans="2:15">
      <c r="B2369" s="57"/>
      <c r="C2369" s="58"/>
      <c r="D2369" s="58"/>
      <c r="E2369" s="58"/>
      <c r="F2369" s="58"/>
      <c r="G2369" s="58"/>
      <c r="H2369" s="58"/>
      <c r="I2369" s="58"/>
      <c r="J2369" s="58"/>
      <c r="K2369" s="58"/>
      <c r="L2369" s="58"/>
      <c r="M2369" s="58"/>
      <c r="N2369" s="58"/>
      <c r="O2369" s="59"/>
    </row>
    <row r="2370" spans="2:15">
      <c r="B2370" s="57"/>
      <c r="C2370" s="58"/>
      <c r="D2370" s="58"/>
      <c r="E2370" s="58"/>
      <c r="F2370" s="58"/>
      <c r="G2370" s="58"/>
      <c r="H2370" s="58"/>
      <c r="I2370" s="58"/>
      <c r="J2370" s="58"/>
      <c r="K2370" s="58"/>
      <c r="L2370" s="58"/>
      <c r="M2370" s="58"/>
      <c r="N2370" s="58"/>
      <c r="O2370" s="59"/>
    </row>
    <row r="2371" spans="2:15">
      <c r="B2371" s="57"/>
      <c r="C2371" s="58"/>
      <c r="D2371" s="58"/>
      <c r="E2371" s="58"/>
      <c r="F2371" s="58"/>
      <c r="G2371" s="58"/>
      <c r="H2371" s="58"/>
      <c r="I2371" s="58"/>
      <c r="J2371" s="58"/>
      <c r="K2371" s="58"/>
      <c r="L2371" s="58"/>
      <c r="M2371" s="58"/>
      <c r="N2371" s="58"/>
      <c r="O2371" s="59"/>
    </row>
    <row r="2372" spans="2:15">
      <c r="B2372" s="57"/>
      <c r="C2372" s="58"/>
      <c r="D2372" s="58"/>
      <c r="E2372" s="58"/>
      <c r="F2372" s="58"/>
      <c r="G2372" s="58"/>
      <c r="H2372" s="58"/>
      <c r="I2372" s="58"/>
      <c r="J2372" s="58"/>
      <c r="K2372" s="58"/>
      <c r="L2372" s="58"/>
      <c r="M2372" s="58"/>
      <c r="N2372" s="58"/>
      <c r="O2372" s="59"/>
    </row>
    <row r="2373" spans="2:15">
      <c r="B2373" s="57"/>
      <c r="C2373" s="58"/>
      <c r="D2373" s="58"/>
      <c r="E2373" s="58"/>
      <c r="F2373" s="58"/>
      <c r="G2373" s="58"/>
      <c r="H2373" s="58"/>
      <c r="I2373" s="58"/>
      <c r="J2373" s="58"/>
      <c r="K2373" s="58"/>
      <c r="L2373" s="58"/>
      <c r="M2373" s="58"/>
      <c r="N2373" s="58"/>
      <c r="O2373" s="59"/>
    </row>
    <row r="2374" spans="2:15">
      <c r="B2374" s="57"/>
      <c r="C2374" s="58"/>
      <c r="D2374" s="58"/>
      <c r="E2374" s="58"/>
      <c r="F2374" s="58"/>
      <c r="G2374" s="58"/>
      <c r="H2374" s="58"/>
      <c r="I2374" s="58"/>
      <c r="J2374" s="58"/>
      <c r="K2374" s="58"/>
      <c r="L2374" s="58"/>
      <c r="M2374" s="58"/>
      <c r="N2374" s="58"/>
      <c r="O2374" s="59"/>
    </row>
    <row r="2375" spans="2:15">
      <c r="B2375" s="57"/>
      <c r="C2375" s="58"/>
      <c r="D2375" s="58"/>
      <c r="E2375" s="58"/>
      <c r="F2375" s="58"/>
      <c r="G2375" s="58"/>
      <c r="H2375" s="58"/>
      <c r="I2375" s="58"/>
      <c r="J2375" s="58"/>
      <c r="K2375" s="58"/>
      <c r="L2375" s="58"/>
      <c r="M2375" s="58"/>
      <c r="N2375" s="58"/>
      <c r="O2375" s="59"/>
    </row>
    <row r="2376" spans="2:15">
      <c r="B2376" s="57"/>
      <c r="C2376" s="58"/>
      <c r="D2376" s="58"/>
      <c r="E2376" s="58"/>
      <c r="F2376" s="58"/>
      <c r="G2376" s="58"/>
      <c r="H2376" s="58"/>
      <c r="I2376" s="58"/>
      <c r="J2376" s="58"/>
      <c r="K2376" s="58"/>
      <c r="L2376" s="58"/>
      <c r="M2376" s="58"/>
      <c r="N2376" s="58"/>
      <c r="O2376" s="59"/>
    </row>
    <row r="2377" spans="2:15">
      <c r="B2377" s="57"/>
      <c r="C2377" s="58"/>
      <c r="D2377" s="58"/>
      <c r="E2377" s="58"/>
      <c r="F2377" s="58"/>
      <c r="G2377" s="58"/>
      <c r="H2377" s="58"/>
      <c r="I2377" s="58"/>
      <c r="J2377" s="58"/>
      <c r="K2377" s="58"/>
      <c r="L2377" s="58"/>
      <c r="M2377" s="58"/>
      <c r="N2377" s="58"/>
      <c r="O2377" s="59"/>
    </row>
    <row r="2378" spans="2:15">
      <c r="B2378" s="57"/>
      <c r="C2378" s="58"/>
      <c r="D2378" s="58"/>
      <c r="E2378" s="58"/>
      <c r="F2378" s="58"/>
      <c r="G2378" s="58"/>
      <c r="H2378" s="58"/>
      <c r="I2378" s="58"/>
      <c r="J2378" s="58"/>
      <c r="K2378" s="58"/>
      <c r="L2378" s="58"/>
      <c r="M2378" s="58"/>
      <c r="N2378" s="58"/>
      <c r="O2378" s="59"/>
    </row>
    <row r="2379" spans="2:15">
      <c r="B2379" s="57"/>
      <c r="C2379" s="58"/>
      <c r="D2379" s="58"/>
      <c r="E2379" s="58"/>
      <c r="F2379" s="58"/>
      <c r="G2379" s="58"/>
      <c r="H2379" s="58"/>
      <c r="I2379" s="58"/>
      <c r="J2379" s="58"/>
      <c r="K2379" s="58"/>
      <c r="L2379" s="58"/>
      <c r="M2379" s="58"/>
      <c r="N2379" s="58"/>
      <c r="O2379" s="59"/>
    </row>
    <row r="2380" spans="2:15">
      <c r="B2380" s="57"/>
      <c r="C2380" s="58"/>
      <c r="D2380" s="58"/>
      <c r="E2380" s="58"/>
      <c r="F2380" s="58"/>
      <c r="G2380" s="58"/>
      <c r="H2380" s="58"/>
      <c r="I2380" s="58"/>
      <c r="J2380" s="58"/>
      <c r="K2380" s="58"/>
      <c r="L2380" s="58"/>
      <c r="M2380" s="58"/>
      <c r="N2380" s="58"/>
      <c r="O2380" s="59"/>
    </row>
    <row r="2381" spans="2:15">
      <c r="B2381" s="57"/>
      <c r="C2381" s="58"/>
      <c r="D2381" s="58"/>
      <c r="E2381" s="58"/>
      <c r="F2381" s="58"/>
      <c r="G2381" s="58"/>
      <c r="H2381" s="58"/>
      <c r="I2381" s="58"/>
      <c r="J2381" s="58"/>
      <c r="K2381" s="58"/>
      <c r="L2381" s="58"/>
      <c r="M2381" s="58"/>
      <c r="N2381" s="58"/>
      <c r="O2381" s="59"/>
    </row>
    <row r="2382" spans="2:15">
      <c r="B2382" s="57"/>
      <c r="C2382" s="58"/>
      <c r="D2382" s="58"/>
      <c r="E2382" s="58"/>
      <c r="F2382" s="58"/>
      <c r="G2382" s="58"/>
      <c r="H2382" s="58"/>
      <c r="I2382" s="58"/>
      <c r="J2382" s="58"/>
      <c r="K2382" s="58"/>
      <c r="L2382" s="58"/>
      <c r="M2382" s="58"/>
      <c r="N2382" s="58"/>
      <c r="O2382" s="59"/>
    </row>
    <row r="2383" spans="2:15">
      <c r="B2383" s="57"/>
      <c r="C2383" s="58"/>
      <c r="D2383" s="58"/>
      <c r="E2383" s="58"/>
      <c r="F2383" s="58"/>
      <c r="G2383" s="58"/>
      <c r="H2383" s="58"/>
      <c r="I2383" s="58"/>
      <c r="J2383" s="58"/>
      <c r="K2383" s="58"/>
      <c r="L2383" s="58"/>
      <c r="M2383" s="58"/>
      <c r="N2383" s="58"/>
      <c r="O2383" s="59"/>
    </row>
    <row r="2384" spans="2:15">
      <c r="B2384" s="57"/>
      <c r="C2384" s="58"/>
      <c r="D2384" s="58"/>
      <c r="E2384" s="58"/>
      <c r="F2384" s="58"/>
      <c r="G2384" s="58"/>
      <c r="H2384" s="58"/>
      <c r="I2384" s="58"/>
      <c r="J2384" s="58"/>
      <c r="K2384" s="58"/>
      <c r="L2384" s="58"/>
      <c r="M2384" s="58"/>
      <c r="N2384" s="58"/>
      <c r="O2384" s="59"/>
    </row>
    <row r="2385" spans="2:15">
      <c r="B2385" s="57"/>
      <c r="C2385" s="58"/>
      <c r="D2385" s="58"/>
      <c r="E2385" s="58"/>
      <c r="F2385" s="58"/>
      <c r="G2385" s="58"/>
      <c r="H2385" s="58"/>
      <c r="I2385" s="58"/>
      <c r="J2385" s="58"/>
      <c r="K2385" s="58"/>
      <c r="L2385" s="58"/>
      <c r="M2385" s="58"/>
      <c r="N2385" s="58"/>
      <c r="O2385" s="59"/>
    </row>
    <row r="2386" spans="2:15">
      <c r="B2386" s="57"/>
      <c r="C2386" s="58"/>
      <c r="D2386" s="58"/>
      <c r="E2386" s="58"/>
      <c r="F2386" s="58"/>
      <c r="G2386" s="58"/>
      <c r="H2386" s="58"/>
      <c r="I2386" s="58"/>
      <c r="J2386" s="58"/>
      <c r="K2386" s="58"/>
      <c r="L2386" s="58"/>
      <c r="M2386" s="58"/>
      <c r="N2386" s="58"/>
      <c r="O2386" s="59"/>
    </row>
    <row r="2387" spans="2:15">
      <c r="B2387" s="57"/>
      <c r="C2387" s="58"/>
      <c r="D2387" s="58"/>
      <c r="E2387" s="58"/>
      <c r="F2387" s="58"/>
      <c r="G2387" s="58"/>
      <c r="H2387" s="58"/>
      <c r="I2387" s="58"/>
      <c r="J2387" s="58"/>
      <c r="K2387" s="58"/>
      <c r="L2387" s="58"/>
      <c r="M2387" s="58"/>
      <c r="N2387" s="58"/>
      <c r="O2387" s="59"/>
    </row>
    <row r="2388" spans="2:15">
      <c r="B2388" s="57"/>
      <c r="C2388" s="58"/>
      <c r="D2388" s="58"/>
      <c r="E2388" s="58"/>
      <c r="F2388" s="58"/>
      <c r="G2388" s="58"/>
      <c r="H2388" s="58"/>
      <c r="I2388" s="58"/>
      <c r="J2388" s="58"/>
      <c r="K2388" s="58"/>
      <c r="L2388" s="58"/>
      <c r="M2388" s="58"/>
      <c r="N2388" s="58"/>
      <c r="O2388" s="59"/>
    </row>
    <row r="2389" spans="2:15">
      <c r="B2389" s="57"/>
      <c r="C2389" s="58"/>
      <c r="D2389" s="58"/>
      <c r="E2389" s="58"/>
      <c r="F2389" s="58"/>
      <c r="G2389" s="58"/>
      <c r="H2389" s="58"/>
      <c r="I2389" s="58"/>
      <c r="J2389" s="58"/>
      <c r="K2389" s="58"/>
      <c r="L2389" s="58"/>
      <c r="M2389" s="58"/>
      <c r="N2389" s="58"/>
      <c r="O2389" s="59"/>
    </row>
    <row r="2390" spans="2:15">
      <c r="B2390" s="57"/>
      <c r="C2390" s="58"/>
      <c r="D2390" s="58"/>
      <c r="E2390" s="58"/>
      <c r="F2390" s="58"/>
      <c r="G2390" s="58"/>
      <c r="H2390" s="58"/>
      <c r="I2390" s="58"/>
      <c r="J2390" s="58"/>
      <c r="K2390" s="58"/>
      <c r="L2390" s="58"/>
      <c r="M2390" s="58"/>
      <c r="N2390" s="58"/>
      <c r="O2390" s="59"/>
    </row>
    <row r="2391" spans="2:15">
      <c r="B2391" s="57"/>
      <c r="C2391" s="58"/>
      <c r="D2391" s="58"/>
      <c r="E2391" s="58"/>
      <c r="F2391" s="58"/>
      <c r="G2391" s="58"/>
      <c r="H2391" s="58"/>
      <c r="I2391" s="58"/>
      <c r="J2391" s="58"/>
      <c r="K2391" s="58"/>
      <c r="L2391" s="58"/>
      <c r="M2391" s="58"/>
      <c r="N2391" s="58"/>
      <c r="O2391" s="59"/>
    </row>
    <row r="2392" spans="2:15">
      <c r="B2392" s="57"/>
      <c r="C2392" s="58"/>
      <c r="D2392" s="58"/>
      <c r="E2392" s="58"/>
      <c r="F2392" s="58"/>
      <c r="G2392" s="58"/>
      <c r="H2392" s="58"/>
      <c r="I2392" s="58"/>
      <c r="J2392" s="58"/>
      <c r="K2392" s="58"/>
      <c r="L2392" s="58"/>
      <c r="M2392" s="58"/>
      <c r="N2392" s="58"/>
      <c r="O2392" s="59"/>
    </row>
    <row r="2393" spans="2:15">
      <c r="B2393" s="57"/>
      <c r="C2393" s="58"/>
      <c r="D2393" s="58"/>
      <c r="E2393" s="58"/>
      <c r="F2393" s="58"/>
      <c r="G2393" s="58"/>
      <c r="H2393" s="58"/>
      <c r="I2393" s="58"/>
      <c r="J2393" s="58"/>
      <c r="K2393" s="58"/>
      <c r="L2393" s="58"/>
      <c r="M2393" s="58"/>
      <c r="N2393" s="58"/>
      <c r="O2393" s="59"/>
    </row>
    <row r="2394" spans="2:15">
      <c r="B2394" s="57"/>
      <c r="C2394" s="58"/>
      <c r="D2394" s="58"/>
      <c r="E2394" s="58"/>
      <c r="F2394" s="58"/>
      <c r="G2394" s="58"/>
      <c r="H2394" s="58"/>
      <c r="I2394" s="58"/>
      <c r="J2394" s="58"/>
      <c r="K2394" s="58"/>
      <c r="L2394" s="58"/>
      <c r="M2394" s="58"/>
      <c r="N2394" s="58"/>
      <c r="O2394" s="59"/>
    </row>
    <row r="2395" spans="2:15">
      <c r="B2395" s="57"/>
      <c r="C2395" s="58"/>
      <c r="D2395" s="58"/>
      <c r="E2395" s="58"/>
      <c r="F2395" s="58"/>
      <c r="G2395" s="58"/>
      <c r="H2395" s="58"/>
      <c r="I2395" s="58"/>
      <c r="J2395" s="58"/>
      <c r="K2395" s="58"/>
      <c r="L2395" s="58"/>
      <c r="M2395" s="58"/>
      <c r="N2395" s="58"/>
      <c r="O2395" s="59"/>
    </row>
    <row r="2396" spans="2:15">
      <c r="B2396" s="57"/>
      <c r="C2396" s="58"/>
      <c r="D2396" s="58"/>
      <c r="E2396" s="58"/>
      <c r="F2396" s="58"/>
      <c r="G2396" s="58"/>
      <c r="H2396" s="58"/>
      <c r="I2396" s="58"/>
      <c r="J2396" s="58"/>
      <c r="K2396" s="58"/>
      <c r="L2396" s="58"/>
      <c r="M2396" s="58"/>
      <c r="N2396" s="58"/>
      <c r="O2396" s="59"/>
    </row>
    <row r="2397" spans="2:15">
      <c r="B2397" s="57"/>
      <c r="C2397" s="58"/>
      <c r="D2397" s="58"/>
      <c r="E2397" s="58"/>
      <c r="F2397" s="58"/>
      <c r="G2397" s="58"/>
      <c r="H2397" s="58"/>
      <c r="I2397" s="58"/>
      <c r="J2397" s="58"/>
      <c r="K2397" s="58"/>
      <c r="L2397" s="58"/>
      <c r="M2397" s="58"/>
      <c r="N2397" s="58"/>
      <c r="O2397" s="59"/>
    </row>
    <row r="2398" spans="2:15">
      <c r="B2398" s="57"/>
      <c r="C2398" s="58"/>
      <c r="D2398" s="58"/>
      <c r="E2398" s="58"/>
      <c r="F2398" s="58"/>
      <c r="G2398" s="58"/>
      <c r="H2398" s="58"/>
      <c r="I2398" s="58"/>
      <c r="J2398" s="58"/>
      <c r="K2398" s="58"/>
      <c r="L2398" s="58"/>
      <c r="M2398" s="58"/>
      <c r="N2398" s="58"/>
      <c r="O2398" s="59"/>
    </row>
    <row r="2399" spans="2:15">
      <c r="B2399" s="57"/>
      <c r="C2399" s="58"/>
      <c r="D2399" s="58"/>
      <c r="E2399" s="58"/>
      <c r="F2399" s="58"/>
      <c r="G2399" s="58"/>
      <c r="H2399" s="58"/>
      <c r="I2399" s="58"/>
      <c r="J2399" s="58"/>
      <c r="K2399" s="58"/>
      <c r="L2399" s="58"/>
      <c r="M2399" s="58"/>
      <c r="N2399" s="58"/>
      <c r="O2399" s="59"/>
    </row>
    <row r="2400" spans="2:15">
      <c r="B2400" s="57"/>
      <c r="C2400" s="58"/>
      <c r="D2400" s="58"/>
      <c r="E2400" s="58"/>
      <c r="F2400" s="58"/>
      <c r="G2400" s="58"/>
      <c r="H2400" s="58"/>
      <c r="I2400" s="58"/>
      <c r="J2400" s="58"/>
      <c r="K2400" s="58"/>
      <c r="L2400" s="58"/>
      <c r="M2400" s="58"/>
      <c r="N2400" s="58"/>
      <c r="O2400" s="59"/>
    </row>
    <row r="2401" spans="2:15">
      <c r="B2401" s="57"/>
      <c r="C2401" s="58"/>
      <c r="D2401" s="58"/>
      <c r="E2401" s="58"/>
      <c r="F2401" s="58"/>
      <c r="G2401" s="58"/>
      <c r="H2401" s="58"/>
      <c r="I2401" s="58"/>
      <c r="J2401" s="58"/>
      <c r="K2401" s="58"/>
      <c r="L2401" s="58"/>
      <c r="M2401" s="58"/>
      <c r="N2401" s="58"/>
      <c r="O2401" s="59"/>
    </row>
    <row r="2402" spans="2:15">
      <c r="B2402" s="57"/>
      <c r="C2402" s="58"/>
      <c r="D2402" s="58"/>
      <c r="E2402" s="58"/>
      <c r="F2402" s="58"/>
      <c r="G2402" s="58"/>
      <c r="H2402" s="58"/>
      <c r="I2402" s="58"/>
      <c r="J2402" s="58"/>
      <c r="K2402" s="58"/>
      <c r="L2402" s="58"/>
      <c r="M2402" s="58"/>
      <c r="N2402" s="58"/>
      <c r="O2402" s="59"/>
    </row>
    <row r="2403" spans="2:15">
      <c r="B2403" s="57"/>
      <c r="C2403" s="58"/>
      <c r="D2403" s="58"/>
      <c r="E2403" s="58"/>
      <c r="F2403" s="58"/>
      <c r="G2403" s="58"/>
      <c r="H2403" s="58"/>
      <c r="I2403" s="58"/>
      <c r="J2403" s="58"/>
      <c r="K2403" s="58"/>
      <c r="L2403" s="58"/>
      <c r="M2403" s="58"/>
      <c r="N2403" s="58"/>
      <c r="O2403" s="59"/>
    </row>
    <row r="2404" spans="2:15">
      <c r="B2404" s="57"/>
      <c r="C2404" s="58"/>
      <c r="D2404" s="58"/>
      <c r="E2404" s="58"/>
      <c r="F2404" s="58"/>
      <c r="G2404" s="58"/>
      <c r="H2404" s="58"/>
      <c r="I2404" s="58"/>
      <c r="J2404" s="58"/>
      <c r="K2404" s="58"/>
      <c r="L2404" s="58"/>
      <c r="M2404" s="58"/>
      <c r="N2404" s="58"/>
      <c r="O2404" s="59"/>
    </row>
    <row r="2405" spans="2:15">
      <c r="B2405" s="57"/>
      <c r="C2405" s="58"/>
      <c r="D2405" s="58"/>
      <c r="E2405" s="58"/>
      <c r="F2405" s="58"/>
      <c r="G2405" s="58"/>
      <c r="H2405" s="58"/>
      <c r="I2405" s="58"/>
      <c r="J2405" s="58"/>
      <c r="K2405" s="58"/>
      <c r="L2405" s="58"/>
      <c r="M2405" s="58"/>
      <c r="N2405" s="58"/>
      <c r="O2405" s="59"/>
    </row>
    <row r="2406" spans="2:15">
      <c r="B2406" s="57"/>
      <c r="C2406" s="58"/>
      <c r="D2406" s="58"/>
      <c r="E2406" s="58"/>
      <c r="F2406" s="58"/>
      <c r="G2406" s="58"/>
      <c r="H2406" s="58"/>
      <c r="I2406" s="58"/>
      <c r="J2406" s="58"/>
      <c r="K2406" s="58"/>
      <c r="L2406" s="58"/>
      <c r="M2406" s="58"/>
      <c r="N2406" s="58"/>
      <c r="O2406" s="59"/>
    </row>
    <row r="2407" spans="2:15">
      <c r="B2407" s="57"/>
      <c r="C2407" s="58"/>
      <c r="D2407" s="58"/>
      <c r="E2407" s="58"/>
      <c r="F2407" s="58"/>
      <c r="G2407" s="58"/>
      <c r="H2407" s="58"/>
      <c r="I2407" s="58"/>
      <c r="J2407" s="58"/>
      <c r="K2407" s="58"/>
      <c r="L2407" s="58"/>
      <c r="M2407" s="58"/>
      <c r="N2407" s="58"/>
      <c r="O2407" s="59"/>
    </row>
    <row r="2408" spans="2:15">
      <c r="B2408" s="57"/>
      <c r="C2408" s="58"/>
      <c r="D2408" s="58"/>
      <c r="E2408" s="58"/>
      <c r="F2408" s="58"/>
      <c r="G2408" s="58"/>
      <c r="H2408" s="58"/>
      <c r="I2408" s="58"/>
      <c r="J2408" s="58"/>
      <c r="K2408" s="58"/>
      <c r="L2408" s="58"/>
      <c r="M2408" s="58"/>
      <c r="N2408" s="58"/>
      <c r="O2408" s="59"/>
    </row>
    <row r="2409" spans="2:15">
      <c r="B2409" s="57"/>
      <c r="C2409" s="58"/>
      <c r="D2409" s="58"/>
      <c r="E2409" s="58"/>
      <c r="F2409" s="58"/>
      <c r="G2409" s="58"/>
      <c r="H2409" s="58"/>
      <c r="I2409" s="58"/>
      <c r="J2409" s="58"/>
      <c r="K2409" s="58"/>
      <c r="L2409" s="58"/>
      <c r="M2409" s="58"/>
      <c r="N2409" s="58"/>
      <c r="O2409" s="59"/>
    </row>
    <row r="2410" spans="2:15">
      <c r="B2410" s="57"/>
      <c r="C2410" s="58"/>
      <c r="D2410" s="58"/>
      <c r="E2410" s="58"/>
      <c r="F2410" s="58"/>
      <c r="G2410" s="58"/>
      <c r="H2410" s="58"/>
      <c r="I2410" s="58"/>
      <c r="J2410" s="58"/>
      <c r="K2410" s="58"/>
      <c r="L2410" s="58"/>
      <c r="M2410" s="58"/>
      <c r="N2410" s="58"/>
      <c r="O2410" s="59"/>
    </row>
    <row r="2411" spans="2:15">
      <c r="B2411" s="57"/>
      <c r="C2411" s="58"/>
      <c r="D2411" s="58"/>
      <c r="E2411" s="58"/>
      <c r="F2411" s="58"/>
      <c r="G2411" s="58"/>
      <c r="H2411" s="58"/>
      <c r="I2411" s="58"/>
      <c r="J2411" s="58"/>
      <c r="K2411" s="58"/>
      <c r="L2411" s="58"/>
      <c r="M2411" s="58"/>
      <c r="N2411" s="58"/>
      <c r="O2411" s="59"/>
    </row>
    <row r="2412" spans="2:15">
      <c r="B2412" s="57"/>
      <c r="C2412" s="58"/>
      <c r="D2412" s="58"/>
      <c r="E2412" s="58"/>
      <c r="F2412" s="58"/>
      <c r="G2412" s="58"/>
      <c r="H2412" s="58"/>
      <c r="I2412" s="58"/>
      <c r="J2412" s="58"/>
      <c r="K2412" s="58"/>
      <c r="L2412" s="58"/>
      <c r="M2412" s="58"/>
      <c r="N2412" s="58"/>
      <c r="O2412" s="59"/>
    </row>
    <row r="2413" spans="2:15">
      <c r="B2413" s="57"/>
      <c r="C2413" s="58"/>
      <c r="D2413" s="58"/>
      <c r="E2413" s="58"/>
      <c r="F2413" s="58"/>
      <c r="G2413" s="58"/>
      <c r="H2413" s="58"/>
      <c r="I2413" s="58"/>
      <c r="J2413" s="58"/>
      <c r="K2413" s="58"/>
      <c r="L2413" s="58"/>
      <c r="M2413" s="58"/>
      <c r="N2413" s="58"/>
      <c r="O2413" s="59"/>
    </row>
    <row r="2414" spans="2:15">
      <c r="B2414" s="57"/>
      <c r="C2414" s="58"/>
      <c r="D2414" s="58"/>
      <c r="E2414" s="58"/>
      <c r="F2414" s="58"/>
      <c r="G2414" s="58"/>
      <c r="H2414" s="58"/>
      <c r="I2414" s="58"/>
      <c r="J2414" s="58"/>
      <c r="K2414" s="58"/>
      <c r="L2414" s="58"/>
      <c r="M2414" s="58"/>
      <c r="N2414" s="58"/>
      <c r="O2414" s="59"/>
    </row>
    <row r="2415" spans="2:15">
      <c r="B2415" s="57"/>
      <c r="C2415" s="58"/>
      <c r="D2415" s="58"/>
      <c r="E2415" s="58"/>
      <c r="F2415" s="58"/>
      <c r="G2415" s="58"/>
      <c r="H2415" s="58"/>
      <c r="I2415" s="58"/>
      <c r="J2415" s="58"/>
      <c r="K2415" s="58"/>
      <c r="L2415" s="58"/>
      <c r="M2415" s="58"/>
      <c r="N2415" s="58"/>
      <c r="O2415" s="59"/>
    </row>
    <row r="2416" spans="2:15">
      <c r="B2416" s="57"/>
      <c r="C2416" s="58"/>
      <c r="D2416" s="58"/>
      <c r="E2416" s="58"/>
      <c r="F2416" s="58"/>
      <c r="G2416" s="58"/>
      <c r="H2416" s="58"/>
      <c r="I2416" s="58"/>
      <c r="J2416" s="58"/>
      <c r="K2416" s="58"/>
      <c r="L2416" s="58"/>
      <c r="M2416" s="58"/>
      <c r="N2416" s="58"/>
      <c r="O2416" s="59"/>
    </row>
    <row r="2417" spans="2:15">
      <c r="B2417" s="57"/>
      <c r="C2417" s="58"/>
      <c r="D2417" s="58"/>
      <c r="E2417" s="58"/>
      <c r="F2417" s="58"/>
      <c r="G2417" s="58"/>
      <c r="H2417" s="58"/>
      <c r="I2417" s="58"/>
      <c r="J2417" s="58"/>
      <c r="K2417" s="58"/>
      <c r="L2417" s="58"/>
      <c r="M2417" s="58"/>
      <c r="N2417" s="58"/>
      <c r="O2417" s="59"/>
    </row>
    <row r="2418" spans="2:15">
      <c r="B2418" s="57"/>
      <c r="C2418" s="58"/>
      <c r="D2418" s="58"/>
      <c r="E2418" s="58"/>
      <c r="F2418" s="58"/>
      <c r="G2418" s="58"/>
      <c r="H2418" s="58"/>
      <c r="I2418" s="58"/>
      <c r="J2418" s="58"/>
      <c r="K2418" s="58"/>
      <c r="L2418" s="58"/>
      <c r="M2418" s="58"/>
      <c r="N2418" s="58"/>
      <c r="O2418" s="59"/>
    </row>
    <row r="2419" spans="2:15">
      <c r="B2419" s="57"/>
      <c r="C2419" s="58"/>
      <c r="D2419" s="58"/>
      <c r="E2419" s="58"/>
      <c r="F2419" s="58"/>
      <c r="G2419" s="58"/>
      <c r="H2419" s="58"/>
      <c r="I2419" s="58"/>
      <c r="J2419" s="58"/>
      <c r="K2419" s="58"/>
      <c r="L2419" s="58"/>
      <c r="M2419" s="58"/>
      <c r="N2419" s="58"/>
      <c r="O2419" s="59"/>
    </row>
    <row r="2420" spans="2:15">
      <c r="B2420" s="57"/>
      <c r="C2420" s="58"/>
      <c r="D2420" s="58"/>
      <c r="E2420" s="58"/>
      <c r="F2420" s="58"/>
      <c r="G2420" s="58"/>
      <c r="H2420" s="58"/>
      <c r="I2420" s="58"/>
      <c r="J2420" s="58"/>
      <c r="K2420" s="58"/>
      <c r="L2420" s="58"/>
      <c r="M2420" s="58"/>
      <c r="N2420" s="58"/>
      <c r="O2420" s="59"/>
    </row>
    <row r="2421" spans="2:15">
      <c r="B2421" s="57"/>
      <c r="C2421" s="58"/>
      <c r="D2421" s="58"/>
      <c r="E2421" s="58"/>
      <c r="F2421" s="58"/>
      <c r="G2421" s="58"/>
      <c r="H2421" s="58"/>
      <c r="I2421" s="58"/>
      <c r="J2421" s="58"/>
      <c r="K2421" s="58"/>
      <c r="L2421" s="58"/>
      <c r="M2421" s="58"/>
      <c r="N2421" s="58"/>
      <c r="O2421" s="59"/>
    </row>
    <row r="2422" spans="2:15">
      <c r="B2422" s="57"/>
      <c r="C2422" s="58"/>
      <c r="D2422" s="58"/>
      <c r="E2422" s="58"/>
      <c r="F2422" s="58"/>
      <c r="G2422" s="58"/>
      <c r="H2422" s="58"/>
      <c r="I2422" s="58"/>
      <c r="J2422" s="58"/>
      <c r="K2422" s="58"/>
      <c r="L2422" s="58"/>
      <c r="M2422" s="58"/>
      <c r="N2422" s="58"/>
      <c r="O2422" s="59"/>
    </row>
    <row r="2423" spans="2:15">
      <c r="B2423" s="57"/>
      <c r="C2423" s="58"/>
      <c r="D2423" s="58"/>
      <c r="E2423" s="58"/>
      <c r="F2423" s="58"/>
      <c r="G2423" s="58"/>
      <c r="H2423" s="58"/>
      <c r="I2423" s="58"/>
      <c r="J2423" s="58"/>
      <c r="K2423" s="58"/>
      <c r="L2423" s="58"/>
      <c r="M2423" s="58"/>
      <c r="N2423" s="58"/>
      <c r="O2423" s="59"/>
    </row>
    <row r="2424" spans="2:15">
      <c r="B2424" s="57"/>
      <c r="C2424" s="58"/>
      <c r="D2424" s="58"/>
      <c r="E2424" s="58"/>
      <c r="F2424" s="58"/>
      <c r="G2424" s="58"/>
      <c r="H2424" s="58"/>
      <c r="I2424" s="58"/>
      <c r="J2424" s="58"/>
      <c r="K2424" s="58"/>
      <c r="L2424" s="58"/>
      <c r="M2424" s="58"/>
      <c r="N2424" s="58"/>
      <c r="O2424" s="59"/>
    </row>
    <row r="2425" spans="2:15">
      <c r="B2425" s="57"/>
      <c r="C2425" s="58"/>
      <c r="D2425" s="58"/>
      <c r="E2425" s="58"/>
      <c r="F2425" s="58"/>
      <c r="G2425" s="58"/>
      <c r="H2425" s="58"/>
      <c r="I2425" s="58"/>
      <c r="J2425" s="58"/>
      <c r="K2425" s="58"/>
      <c r="L2425" s="58"/>
      <c r="M2425" s="58"/>
      <c r="N2425" s="58"/>
      <c r="O2425" s="59"/>
    </row>
    <row r="2426" spans="2:15">
      <c r="B2426" s="57"/>
      <c r="C2426" s="58"/>
      <c r="D2426" s="58"/>
      <c r="E2426" s="58"/>
      <c r="F2426" s="58"/>
      <c r="G2426" s="58"/>
      <c r="H2426" s="58"/>
      <c r="I2426" s="58"/>
      <c r="J2426" s="58"/>
      <c r="K2426" s="58"/>
      <c r="L2426" s="58"/>
      <c r="M2426" s="58"/>
      <c r="N2426" s="58"/>
      <c r="O2426" s="59"/>
    </row>
    <row r="2427" spans="2:15">
      <c r="B2427" s="57"/>
      <c r="C2427" s="58"/>
      <c r="D2427" s="58"/>
      <c r="E2427" s="58"/>
      <c r="F2427" s="58"/>
      <c r="G2427" s="58"/>
      <c r="H2427" s="58"/>
      <c r="I2427" s="58"/>
      <c r="J2427" s="58"/>
      <c r="K2427" s="58"/>
      <c r="L2427" s="58"/>
      <c r="M2427" s="58"/>
      <c r="N2427" s="58"/>
      <c r="O2427" s="59"/>
    </row>
    <row r="2428" spans="2:15">
      <c r="B2428" s="57"/>
      <c r="C2428" s="58"/>
      <c r="D2428" s="58"/>
      <c r="E2428" s="58"/>
      <c r="F2428" s="58"/>
      <c r="G2428" s="58"/>
      <c r="H2428" s="58"/>
      <c r="I2428" s="58"/>
      <c r="J2428" s="58"/>
      <c r="K2428" s="58"/>
      <c r="L2428" s="58"/>
      <c r="M2428" s="58"/>
      <c r="N2428" s="58"/>
      <c r="O2428" s="59"/>
    </row>
    <row r="2429" spans="2:15">
      <c r="B2429" s="57"/>
      <c r="C2429" s="58"/>
      <c r="D2429" s="58"/>
      <c r="E2429" s="58"/>
      <c r="F2429" s="58"/>
      <c r="G2429" s="58"/>
      <c r="H2429" s="58"/>
      <c r="I2429" s="58"/>
      <c r="J2429" s="58"/>
      <c r="K2429" s="58"/>
      <c r="L2429" s="58"/>
      <c r="M2429" s="58"/>
      <c r="N2429" s="58"/>
      <c r="O2429" s="59"/>
    </row>
    <row r="2430" spans="2:15">
      <c r="B2430" s="57"/>
      <c r="C2430" s="58"/>
      <c r="D2430" s="58"/>
      <c r="E2430" s="58"/>
      <c r="F2430" s="58"/>
      <c r="G2430" s="58"/>
      <c r="H2430" s="58"/>
      <c r="I2430" s="58"/>
      <c r="J2430" s="58"/>
      <c r="K2430" s="58"/>
      <c r="L2430" s="58"/>
      <c r="M2430" s="58"/>
      <c r="N2430" s="58"/>
      <c r="O2430" s="59"/>
    </row>
    <row r="2431" spans="2:15">
      <c r="B2431" s="57"/>
      <c r="C2431" s="58"/>
      <c r="D2431" s="58"/>
      <c r="E2431" s="58"/>
      <c r="F2431" s="58"/>
      <c r="G2431" s="58"/>
      <c r="H2431" s="58"/>
      <c r="I2431" s="58"/>
      <c r="J2431" s="58"/>
      <c r="K2431" s="58"/>
      <c r="L2431" s="58"/>
      <c r="M2431" s="58"/>
      <c r="N2431" s="58"/>
      <c r="O2431" s="59"/>
    </row>
    <row r="2432" spans="2:15">
      <c r="B2432" s="57"/>
      <c r="C2432" s="58"/>
      <c r="D2432" s="58"/>
      <c r="E2432" s="58"/>
      <c r="F2432" s="58"/>
      <c r="G2432" s="58"/>
      <c r="H2432" s="58"/>
      <c r="I2432" s="58"/>
      <c r="J2432" s="58"/>
      <c r="K2432" s="58"/>
      <c r="L2432" s="58"/>
      <c r="M2432" s="58"/>
      <c r="N2432" s="58"/>
      <c r="O2432" s="59"/>
    </row>
    <row r="2433" spans="2:15">
      <c r="B2433" s="57"/>
      <c r="C2433" s="58"/>
      <c r="D2433" s="58"/>
      <c r="E2433" s="58"/>
      <c r="F2433" s="58"/>
      <c r="G2433" s="58"/>
      <c r="H2433" s="58"/>
      <c r="I2433" s="58"/>
      <c r="J2433" s="58"/>
      <c r="K2433" s="58"/>
      <c r="L2433" s="58"/>
      <c r="M2433" s="58"/>
      <c r="N2433" s="58"/>
      <c r="O2433" s="59"/>
    </row>
    <row r="2434" spans="2:15">
      <c r="B2434" s="57"/>
      <c r="C2434" s="58"/>
      <c r="D2434" s="58"/>
      <c r="E2434" s="58"/>
      <c r="F2434" s="58"/>
      <c r="G2434" s="58"/>
      <c r="H2434" s="58"/>
      <c r="I2434" s="58"/>
      <c r="J2434" s="58"/>
      <c r="K2434" s="58"/>
      <c r="L2434" s="58"/>
      <c r="M2434" s="58"/>
      <c r="N2434" s="58"/>
      <c r="O2434" s="59"/>
    </row>
    <row r="2435" spans="2:15">
      <c r="B2435" s="57"/>
      <c r="C2435" s="58"/>
      <c r="D2435" s="58"/>
      <c r="E2435" s="58"/>
      <c r="F2435" s="58"/>
      <c r="G2435" s="58"/>
      <c r="H2435" s="58"/>
      <c r="I2435" s="58"/>
      <c r="J2435" s="58"/>
      <c r="K2435" s="58"/>
      <c r="L2435" s="58"/>
      <c r="M2435" s="58"/>
      <c r="N2435" s="58"/>
      <c r="O2435" s="59"/>
    </row>
    <row r="2436" spans="2:15">
      <c r="B2436" s="57"/>
      <c r="C2436" s="58"/>
      <c r="D2436" s="58"/>
      <c r="E2436" s="58"/>
      <c r="F2436" s="58"/>
      <c r="G2436" s="58"/>
      <c r="H2436" s="58"/>
      <c r="I2436" s="58"/>
      <c r="J2436" s="58"/>
      <c r="K2436" s="58"/>
      <c r="L2436" s="58"/>
      <c r="M2436" s="58"/>
      <c r="N2436" s="58"/>
      <c r="O2436" s="59"/>
    </row>
    <row r="2437" spans="2:15">
      <c r="B2437" s="57"/>
      <c r="C2437" s="58"/>
      <c r="D2437" s="58"/>
      <c r="E2437" s="58"/>
      <c r="F2437" s="58"/>
      <c r="G2437" s="58"/>
      <c r="H2437" s="58"/>
      <c r="I2437" s="58"/>
      <c r="J2437" s="58"/>
      <c r="K2437" s="58"/>
      <c r="L2437" s="58"/>
      <c r="M2437" s="58"/>
      <c r="N2437" s="58"/>
      <c r="O2437" s="59"/>
    </row>
    <row r="2438" spans="2:15">
      <c r="B2438" s="57"/>
      <c r="C2438" s="58"/>
      <c r="D2438" s="58"/>
      <c r="E2438" s="58"/>
      <c r="F2438" s="58"/>
      <c r="G2438" s="58"/>
      <c r="H2438" s="58"/>
      <c r="I2438" s="58"/>
      <c r="J2438" s="58"/>
      <c r="K2438" s="58"/>
      <c r="L2438" s="58"/>
      <c r="M2438" s="58"/>
      <c r="N2438" s="58"/>
      <c r="O2438" s="59"/>
    </row>
    <row r="2439" spans="2:15">
      <c r="B2439" s="57"/>
      <c r="C2439" s="58"/>
      <c r="D2439" s="58"/>
      <c r="E2439" s="58"/>
      <c r="F2439" s="58"/>
      <c r="G2439" s="58"/>
      <c r="H2439" s="58"/>
      <c r="I2439" s="58"/>
      <c r="J2439" s="58"/>
      <c r="K2439" s="58"/>
      <c r="L2439" s="58"/>
      <c r="M2439" s="58"/>
      <c r="N2439" s="58"/>
      <c r="O2439" s="59"/>
    </row>
    <row r="2440" spans="2:15">
      <c r="B2440" s="57"/>
      <c r="C2440" s="58"/>
      <c r="D2440" s="58"/>
      <c r="E2440" s="58"/>
      <c r="F2440" s="58"/>
      <c r="G2440" s="58"/>
      <c r="H2440" s="58"/>
      <c r="I2440" s="58"/>
      <c r="J2440" s="58"/>
      <c r="K2440" s="58"/>
      <c r="L2440" s="58"/>
      <c r="M2440" s="58"/>
      <c r="N2440" s="58"/>
      <c r="O2440" s="59"/>
    </row>
    <row r="2441" spans="2:15">
      <c r="B2441" s="57"/>
      <c r="C2441" s="58"/>
      <c r="D2441" s="58"/>
      <c r="E2441" s="58"/>
      <c r="F2441" s="58"/>
      <c r="G2441" s="58"/>
      <c r="H2441" s="58"/>
      <c r="I2441" s="58"/>
      <c r="J2441" s="58"/>
      <c r="K2441" s="58"/>
      <c r="L2441" s="58"/>
      <c r="M2441" s="58"/>
      <c r="N2441" s="58"/>
      <c r="O2441" s="59"/>
    </row>
    <row r="2442" spans="2:15">
      <c r="B2442" s="57"/>
      <c r="C2442" s="58"/>
      <c r="D2442" s="58"/>
      <c r="E2442" s="58"/>
      <c r="F2442" s="58"/>
      <c r="G2442" s="58"/>
      <c r="H2442" s="58"/>
      <c r="I2442" s="58"/>
      <c r="J2442" s="58"/>
      <c r="K2442" s="58"/>
      <c r="L2442" s="58"/>
      <c r="M2442" s="58"/>
      <c r="N2442" s="58"/>
      <c r="O2442" s="59"/>
    </row>
    <row r="2443" spans="2:15">
      <c r="B2443" s="57"/>
      <c r="C2443" s="58"/>
      <c r="D2443" s="58"/>
      <c r="E2443" s="58"/>
      <c r="F2443" s="58"/>
      <c r="G2443" s="58"/>
      <c r="H2443" s="58"/>
      <c r="I2443" s="58"/>
      <c r="J2443" s="58"/>
      <c r="K2443" s="58"/>
      <c r="L2443" s="58"/>
      <c r="M2443" s="58"/>
      <c r="N2443" s="58"/>
      <c r="O2443" s="59"/>
    </row>
    <row r="2444" spans="2:15">
      <c r="B2444" s="57"/>
      <c r="C2444" s="58"/>
      <c r="D2444" s="58"/>
      <c r="E2444" s="58"/>
      <c r="F2444" s="58"/>
      <c r="G2444" s="58"/>
      <c r="H2444" s="58"/>
      <c r="I2444" s="58"/>
      <c r="J2444" s="58"/>
      <c r="K2444" s="58"/>
      <c r="L2444" s="58"/>
      <c r="M2444" s="58"/>
      <c r="N2444" s="58"/>
      <c r="O2444" s="59"/>
    </row>
    <row r="2445" spans="2:15">
      <c r="B2445" s="57"/>
      <c r="C2445" s="58"/>
      <c r="D2445" s="58"/>
      <c r="E2445" s="58"/>
      <c r="F2445" s="58"/>
      <c r="G2445" s="58"/>
      <c r="H2445" s="58"/>
      <c r="I2445" s="58"/>
      <c r="J2445" s="58"/>
      <c r="K2445" s="58"/>
      <c r="L2445" s="58"/>
      <c r="M2445" s="58"/>
      <c r="N2445" s="58"/>
      <c r="O2445" s="59"/>
    </row>
    <row r="2446" spans="2:15">
      <c r="B2446" s="57"/>
      <c r="C2446" s="58"/>
      <c r="D2446" s="58"/>
      <c r="E2446" s="58"/>
      <c r="F2446" s="58"/>
      <c r="G2446" s="58"/>
      <c r="H2446" s="58"/>
      <c r="I2446" s="58"/>
      <c r="J2446" s="58"/>
      <c r="K2446" s="58"/>
      <c r="L2446" s="58"/>
      <c r="M2446" s="58"/>
      <c r="N2446" s="58"/>
      <c r="O2446" s="59"/>
    </row>
    <row r="2447" spans="2:15">
      <c r="B2447" s="57"/>
      <c r="C2447" s="58"/>
      <c r="D2447" s="58"/>
      <c r="E2447" s="58"/>
      <c r="F2447" s="58"/>
      <c r="G2447" s="58"/>
      <c r="H2447" s="58"/>
      <c r="I2447" s="58"/>
      <c r="J2447" s="58"/>
      <c r="K2447" s="58"/>
      <c r="L2447" s="58"/>
      <c r="M2447" s="58"/>
      <c r="N2447" s="58"/>
      <c r="O2447" s="59"/>
    </row>
    <row r="2448" spans="2:15">
      <c r="B2448" s="57"/>
      <c r="C2448" s="58"/>
      <c r="D2448" s="58"/>
      <c r="E2448" s="58"/>
      <c r="F2448" s="58"/>
      <c r="G2448" s="58"/>
      <c r="H2448" s="58"/>
      <c r="I2448" s="58"/>
      <c r="J2448" s="58"/>
      <c r="K2448" s="58"/>
      <c r="L2448" s="58"/>
      <c r="M2448" s="58"/>
      <c r="N2448" s="58"/>
      <c r="O2448" s="59"/>
    </row>
    <row r="2449" spans="2:15">
      <c r="B2449" s="57"/>
      <c r="C2449" s="58"/>
      <c r="D2449" s="58"/>
      <c r="E2449" s="58"/>
      <c r="F2449" s="58"/>
      <c r="G2449" s="58"/>
      <c r="H2449" s="58"/>
      <c r="I2449" s="58"/>
      <c r="J2449" s="58"/>
      <c r="K2449" s="58"/>
      <c r="L2449" s="58"/>
      <c r="M2449" s="58"/>
      <c r="N2449" s="58"/>
      <c r="O2449" s="59"/>
    </row>
    <row r="2450" spans="2:15">
      <c r="B2450" s="57"/>
      <c r="C2450" s="58"/>
      <c r="D2450" s="58"/>
      <c r="E2450" s="58"/>
      <c r="F2450" s="58"/>
      <c r="G2450" s="58"/>
      <c r="H2450" s="58"/>
      <c r="I2450" s="58"/>
      <c r="J2450" s="58"/>
      <c r="K2450" s="58"/>
      <c r="L2450" s="58"/>
      <c r="M2450" s="58"/>
      <c r="N2450" s="58"/>
      <c r="O2450" s="59"/>
    </row>
    <row r="2451" spans="2:15">
      <c r="B2451" s="57"/>
      <c r="C2451" s="58"/>
      <c r="D2451" s="58"/>
      <c r="E2451" s="58"/>
      <c r="F2451" s="58"/>
      <c r="G2451" s="58"/>
      <c r="H2451" s="58"/>
      <c r="I2451" s="58"/>
      <c r="J2451" s="58"/>
      <c r="K2451" s="58"/>
      <c r="L2451" s="58"/>
      <c r="M2451" s="58"/>
      <c r="N2451" s="58"/>
      <c r="O2451" s="59"/>
    </row>
    <row r="2452" spans="2:15">
      <c r="B2452" s="57"/>
      <c r="C2452" s="58"/>
      <c r="D2452" s="58"/>
      <c r="E2452" s="58"/>
      <c r="F2452" s="58"/>
      <c r="G2452" s="58"/>
      <c r="H2452" s="58"/>
      <c r="I2452" s="58"/>
      <c r="J2452" s="58"/>
      <c r="K2452" s="58"/>
      <c r="L2452" s="58"/>
      <c r="M2452" s="58"/>
      <c r="N2452" s="58"/>
      <c r="O2452" s="59"/>
    </row>
    <row r="2453" spans="2:15">
      <c r="B2453" s="57"/>
      <c r="C2453" s="58"/>
      <c r="D2453" s="58"/>
      <c r="E2453" s="58"/>
      <c r="F2453" s="58"/>
      <c r="G2453" s="58"/>
      <c r="H2453" s="58"/>
      <c r="I2453" s="58"/>
      <c r="J2453" s="58"/>
      <c r="K2453" s="58"/>
      <c r="L2453" s="58"/>
      <c r="M2453" s="58"/>
      <c r="N2453" s="58"/>
      <c r="O2453" s="59"/>
    </row>
    <row r="2454" spans="2:15">
      <c r="B2454" s="57"/>
      <c r="C2454" s="58"/>
      <c r="D2454" s="58"/>
      <c r="E2454" s="58"/>
      <c r="F2454" s="58"/>
      <c r="G2454" s="58"/>
      <c r="H2454" s="58"/>
      <c r="I2454" s="58"/>
      <c r="J2454" s="58"/>
      <c r="K2454" s="58"/>
      <c r="L2454" s="58"/>
      <c r="M2454" s="58"/>
      <c r="N2454" s="58"/>
      <c r="O2454" s="59"/>
    </row>
    <row r="2455" spans="2:15">
      <c r="B2455" s="57"/>
      <c r="C2455" s="58"/>
      <c r="D2455" s="58"/>
      <c r="E2455" s="58"/>
      <c r="F2455" s="58"/>
      <c r="G2455" s="58"/>
      <c r="H2455" s="58"/>
      <c r="I2455" s="58"/>
      <c r="J2455" s="58"/>
      <c r="K2455" s="58"/>
      <c r="L2455" s="58"/>
      <c r="M2455" s="58"/>
      <c r="N2455" s="58"/>
      <c r="O2455" s="59"/>
    </row>
    <row r="2456" spans="2:15">
      <c r="B2456" s="57"/>
      <c r="C2456" s="58"/>
      <c r="D2456" s="58"/>
      <c r="E2456" s="58"/>
      <c r="F2456" s="58"/>
      <c r="G2456" s="58"/>
      <c r="H2456" s="58"/>
      <c r="I2456" s="58"/>
      <c r="J2456" s="58"/>
      <c r="K2456" s="58"/>
      <c r="L2456" s="58"/>
      <c r="M2456" s="58"/>
      <c r="N2456" s="58"/>
      <c r="O2456" s="59"/>
    </row>
    <row r="2457" spans="2:15">
      <c r="B2457" s="57"/>
      <c r="C2457" s="58"/>
      <c r="D2457" s="58"/>
      <c r="E2457" s="58"/>
      <c r="F2457" s="58"/>
      <c r="G2457" s="58"/>
      <c r="H2457" s="58"/>
      <c r="I2457" s="58"/>
      <c r="J2457" s="58"/>
      <c r="K2457" s="58"/>
      <c r="L2457" s="58"/>
      <c r="M2457" s="58"/>
      <c r="N2457" s="58"/>
      <c r="O2457" s="59"/>
    </row>
    <row r="2458" spans="2:15">
      <c r="B2458" s="57"/>
      <c r="C2458" s="58"/>
      <c r="D2458" s="58"/>
      <c r="E2458" s="58"/>
      <c r="F2458" s="58"/>
      <c r="G2458" s="58"/>
      <c r="H2458" s="58"/>
      <c r="I2458" s="58"/>
      <c r="J2458" s="58"/>
      <c r="K2458" s="58"/>
      <c r="L2458" s="58"/>
      <c r="M2458" s="58"/>
      <c r="N2458" s="58"/>
      <c r="O2458" s="59"/>
    </row>
    <row r="2459" spans="2:15">
      <c r="B2459" s="57"/>
      <c r="C2459" s="58"/>
      <c r="D2459" s="58"/>
      <c r="E2459" s="58"/>
      <c r="F2459" s="58"/>
      <c r="G2459" s="58"/>
      <c r="H2459" s="58"/>
      <c r="I2459" s="58"/>
      <c r="J2459" s="58"/>
      <c r="K2459" s="58"/>
      <c r="L2459" s="58"/>
      <c r="M2459" s="58"/>
      <c r="N2459" s="58"/>
      <c r="O2459" s="59"/>
    </row>
    <row r="2460" spans="2:15">
      <c r="B2460" s="57"/>
      <c r="C2460" s="58"/>
      <c r="D2460" s="58"/>
      <c r="E2460" s="58"/>
      <c r="F2460" s="58"/>
      <c r="G2460" s="58"/>
      <c r="H2460" s="58"/>
      <c r="I2460" s="58"/>
      <c r="J2460" s="58"/>
      <c r="K2460" s="58"/>
      <c r="L2460" s="58"/>
      <c r="M2460" s="58"/>
      <c r="N2460" s="58"/>
      <c r="O2460" s="59"/>
    </row>
    <row r="2461" spans="2:15">
      <c r="B2461" s="57"/>
      <c r="C2461" s="58"/>
      <c r="D2461" s="58"/>
      <c r="E2461" s="58"/>
      <c r="F2461" s="58"/>
      <c r="G2461" s="58"/>
      <c r="H2461" s="58"/>
      <c r="I2461" s="58"/>
      <c r="J2461" s="58"/>
      <c r="K2461" s="58"/>
      <c r="L2461" s="58"/>
      <c r="M2461" s="58"/>
      <c r="N2461" s="58"/>
      <c r="O2461" s="59"/>
    </row>
    <row r="2462" spans="2:15">
      <c r="B2462" s="57"/>
      <c r="C2462" s="58"/>
      <c r="D2462" s="58"/>
      <c r="E2462" s="58"/>
      <c r="F2462" s="58"/>
      <c r="G2462" s="58"/>
      <c r="H2462" s="58"/>
      <c r="I2462" s="58"/>
      <c r="J2462" s="58"/>
      <c r="K2462" s="58"/>
      <c r="L2462" s="58"/>
      <c r="M2462" s="58"/>
      <c r="N2462" s="58"/>
      <c r="O2462" s="59"/>
    </row>
    <row r="2463" spans="2:15">
      <c r="B2463" s="57"/>
      <c r="C2463" s="58"/>
      <c r="D2463" s="58"/>
      <c r="E2463" s="58"/>
      <c r="F2463" s="58"/>
      <c r="G2463" s="58"/>
      <c r="H2463" s="58"/>
      <c r="I2463" s="58"/>
      <c r="J2463" s="58"/>
      <c r="K2463" s="58"/>
      <c r="L2463" s="58"/>
      <c r="M2463" s="58"/>
      <c r="N2463" s="58"/>
      <c r="O2463" s="59"/>
    </row>
    <row r="2464" spans="2:15">
      <c r="B2464" s="57"/>
      <c r="C2464" s="58"/>
      <c r="D2464" s="58"/>
      <c r="E2464" s="58"/>
      <c r="F2464" s="58"/>
      <c r="G2464" s="58"/>
      <c r="H2464" s="58"/>
      <c r="I2464" s="58"/>
      <c r="J2464" s="58"/>
      <c r="K2464" s="58"/>
      <c r="L2464" s="58"/>
      <c r="M2464" s="58"/>
      <c r="N2464" s="58"/>
      <c r="O2464" s="59"/>
    </row>
    <row r="2465" spans="2:15">
      <c r="B2465" s="57"/>
      <c r="C2465" s="58"/>
      <c r="D2465" s="58"/>
      <c r="E2465" s="58"/>
      <c r="F2465" s="58"/>
      <c r="G2465" s="58"/>
      <c r="H2465" s="58"/>
      <c r="I2465" s="58"/>
      <c r="J2465" s="58"/>
      <c r="K2465" s="58"/>
      <c r="L2465" s="58"/>
      <c r="M2465" s="58"/>
      <c r="N2465" s="58"/>
      <c r="O2465" s="59"/>
    </row>
    <row r="2466" spans="2:15">
      <c r="B2466" s="57"/>
      <c r="C2466" s="58"/>
      <c r="D2466" s="58"/>
      <c r="E2466" s="58"/>
      <c r="F2466" s="58"/>
      <c r="G2466" s="58"/>
      <c r="H2466" s="58"/>
      <c r="I2466" s="58"/>
      <c r="J2466" s="58"/>
      <c r="K2466" s="58"/>
      <c r="L2466" s="58"/>
      <c r="M2466" s="58"/>
      <c r="N2466" s="58"/>
      <c r="O2466" s="59"/>
    </row>
    <row r="2467" spans="2:15">
      <c r="B2467" s="57"/>
      <c r="C2467" s="58"/>
      <c r="D2467" s="58"/>
      <c r="E2467" s="58"/>
      <c r="F2467" s="58"/>
      <c r="G2467" s="58"/>
      <c r="H2467" s="58"/>
      <c r="I2467" s="58"/>
      <c r="J2467" s="58"/>
      <c r="K2467" s="58"/>
      <c r="L2467" s="58"/>
      <c r="M2467" s="58"/>
      <c r="N2467" s="58"/>
      <c r="O2467" s="59"/>
    </row>
    <row r="2468" spans="2:15">
      <c r="B2468" s="57"/>
      <c r="C2468" s="58"/>
      <c r="D2468" s="58"/>
      <c r="E2468" s="58"/>
      <c r="F2468" s="58"/>
      <c r="G2468" s="58"/>
      <c r="H2468" s="58"/>
      <c r="I2468" s="58"/>
      <c r="J2468" s="58"/>
      <c r="K2468" s="58"/>
      <c r="L2468" s="58"/>
      <c r="M2468" s="58"/>
      <c r="N2468" s="58"/>
      <c r="O2468" s="59"/>
    </row>
    <row r="2469" spans="2:15">
      <c r="B2469" s="57"/>
      <c r="C2469" s="58"/>
      <c r="D2469" s="58"/>
      <c r="E2469" s="58"/>
      <c r="F2469" s="58"/>
      <c r="G2469" s="58"/>
      <c r="H2469" s="58"/>
      <c r="I2469" s="58"/>
      <c r="J2469" s="58"/>
      <c r="K2469" s="58"/>
      <c r="L2469" s="58"/>
      <c r="M2469" s="58"/>
      <c r="N2469" s="58"/>
      <c r="O2469" s="59"/>
    </row>
    <row r="2470" spans="2:15">
      <c r="B2470" s="57"/>
      <c r="C2470" s="58"/>
      <c r="D2470" s="58"/>
      <c r="E2470" s="58"/>
      <c r="F2470" s="58"/>
      <c r="G2470" s="58"/>
      <c r="H2470" s="58"/>
      <c r="I2470" s="58"/>
      <c r="J2470" s="58"/>
      <c r="K2470" s="58"/>
      <c r="L2470" s="58"/>
      <c r="M2470" s="58"/>
      <c r="N2470" s="58"/>
      <c r="O2470" s="59"/>
    </row>
    <row r="2471" spans="2:15">
      <c r="B2471" s="57"/>
      <c r="C2471" s="58"/>
      <c r="D2471" s="58"/>
      <c r="E2471" s="58"/>
      <c r="F2471" s="58"/>
      <c r="G2471" s="58"/>
      <c r="H2471" s="58"/>
      <c r="I2471" s="58"/>
      <c r="J2471" s="58"/>
      <c r="K2471" s="58"/>
      <c r="L2471" s="58"/>
      <c r="M2471" s="58"/>
      <c r="N2471" s="58"/>
      <c r="O2471" s="59"/>
    </row>
    <row r="2472" spans="2:15">
      <c r="B2472" s="57"/>
      <c r="C2472" s="58"/>
      <c r="D2472" s="58"/>
      <c r="E2472" s="58"/>
      <c r="F2472" s="58"/>
      <c r="G2472" s="58"/>
      <c r="H2472" s="58"/>
      <c r="I2472" s="58"/>
      <c r="J2472" s="58"/>
      <c r="K2472" s="58"/>
      <c r="L2472" s="58"/>
      <c r="M2472" s="58"/>
      <c r="N2472" s="58"/>
      <c r="O2472" s="59"/>
    </row>
    <row r="2473" spans="2:15">
      <c r="B2473" s="57"/>
      <c r="C2473" s="58"/>
      <c r="D2473" s="58"/>
      <c r="E2473" s="58"/>
      <c r="F2473" s="58"/>
      <c r="G2473" s="58"/>
      <c r="H2473" s="58"/>
      <c r="I2473" s="58"/>
      <c r="J2473" s="58"/>
      <c r="K2473" s="58"/>
      <c r="L2473" s="58"/>
      <c r="M2473" s="58"/>
      <c r="N2473" s="58"/>
      <c r="O2473" s="59"/>
    </row>
    <row r="2474" spans="2:15">
      <c r="B2474" s="57"/>
      <c r="C2474" s="58"/>
      <c r="D2474" s="58"/>
      <c r="E2474" s="58"/>
      <c r="F2474" s="58"/>
      <c r="G2474" s="58"/>
      <c r="H2474" s="58"/>
      <c r="I2474" s="58"/>
      <c r="J2474" s="58"/>
      <c r="K2474" s="58"/>
      <c r="L2474" s="58"/>
      <c r="M2474" s="58"/>
      <c r="N2474" s="58"/>
      <c r="O2474" s="59"/>
    </row>
    <row r="2475" spans="2:15">
      <c r="B2475" s="57"/>
      <c r="C2475" s="58"/>
      <c r="D2475" s="58"/>
      <c r="E2475" s="58"/>
      <c r="F2475" s="58"/>
      <c r="G2475" s="58"/>
      <c r="H2475" s="58"/>
      <c r="I2475" s="58"/>
      <c r="J2475" s="58"/>
      <c r="K2475" s="58"/>
      <c r="L2475" s="58"/>
      <c r="M2475" s="58"/>
      <c r="N2475" s="58"/>
      <c r="O2475" s="59"/>
    </row>
    <row r="2476" spans="2:15">
      <c r="B2476" s="57"/>
      <c r="C2476" s="58"/>
      <c r="D2476" s="58"/>
      <c r="E2476" s="58"/>
      <c r="F2476" s="58"/>
      <c r="G2476" s="58"/>
      <c r="H2476" s="58"/>
      <c r="I2476" s="58"/>
      <c r="J2476" s="58"/>
      <c r="K2476" s="58"/>
      <c r="L2476" s="58"/>
      <c r="M2476" s="58"/>
      <c r="N2476" s="58"/>
      <c r="O2476" s="59"/>
    </row>
    <row r="2477" spans="2:15">
      <c r="B2477" s="57"/>
      <c r="C2477" s="58"/>
      <c r="D2477" s="58"/>
      <c r="E2477" s="58"/>
      <c r="F2477" s="58"/>
      <c r="G2477" s="58"/>
      <c r="H2477" s="58"/>
      <c r="I2477" s="58"/>
      <c r="J2477" s="58"/>
      <c r="K2477" s="58"/>
      <c r="L2477" s="58"/>
      <c r="M2477" s="58"/>
      <c r="N2477" s="58"/>
      <c r="O2477" s="59"/>
    </row>
    <row r="2478" spans="2:15">
      <c r="B2478" s="57"/>
      <c r="C2478" s="58"/>
      <c r="D2478" s="58"/>
      <c r="E2478" s="58"/>
      <c r="F2478" s="58"/>
      <c r="G2478" s="58"/>
      <c r="H2478" s="58"/>
      <c r="I2478" s="58"/>
      <c r="J2478" s="58"/>
      <c r="K2478" s="58"/>
      <c r="L2478" s="58"/>
      <c r="M2478" s="58"/>
      <c r="N2478" s="58"/>
      <c r="O2478" s="59"/>
    </row>
    <row r="2479" spans="2:15">
      <c r="B2479" s="57"/>
      <c r="C2479" s="58"/>
      <c r="D2479" s="58"/>
      <c r="E2479" s="58"/>
      <c r="F2479" s="58"/>
      <c r="G2479" s="58"/>
      <c r="H2479" s="58"/>
      <c r="I2479" s="58"/>
      <c r="J2479" s="58"/>
      <c r="K2479" s="58"/>
      <c r="L2479" s="58"/>
      <c r="M2479" s="58"/>
      <c r="N2479" s="58"/>
      <c r="O2479" s="59"/>
    </row>
    <row r="2480" spans="2:15">
      <c r="B2480" s="57"/>
      <c r="C2480" s="58"/>
      <c r="D2480" s="58"/>
      <c r="E2480" s="58"/>
      <c r="F2480" s="58"/>
      <c r="G2480" s="58"/>
      <c r="H2480" s="58"/>
      <c r="I2480" s="58"/>
      <c r="J2480" s="58"/>
      <c r="K2480" s="58"/>
      <c r="L2480" s="58"/>
      <c r="M2480" s="58"/>
      <c r="N2480" s="58"/>
      <c r="O2480" s="59"/>
    </row>
    <row r="2481" spans="2:15">
      <c r="B2481" s="57"/>
      <c r="C2481" s="58"/>
      <c r="D2481" s="58"/>
      <c r="E2481" s="58"/>
      <c r="F2481" s="58"/>
      <c r="G2481" s="58"/>
      <c r="H2481" s="58"/>
      <c r="I2481" s="58"/>
      <c r="J2481" s="58"/>
      <c r="K2481" s="58"/>
      <c r="L2481" s="58"/>
      <c r="M2481" s="58"/>
      <c r="N2481" s="58"/>
      <c r="O2481" s="59"/>
    </row>
    <row r="2482" spans="2:15">
      <c r="B2482" s="57"/>
      <c r="C2482" s="58"/>
      <c r="D2482" s="58"/>
      <c r="E2482" s="58"/>
      <c r="F2482" s="58"/>
      <c r="G2482" s="58"/>
      <c r="H2482" s="58"/>
      <c r="I2482" s="58"/>
      <c r="J2482" s="58"/>
      <c r="K2482" s="58"/>
      <c r="L2482" s="58"/>
      <c r="M2482" s="58"/>
      <c r="N2482" s="58"/>
      <c r="O2482" s="59"/>
    </row>
    <row r="2483" spans="2:15">
      <c r="B2483" s="57"/>
      <c r="C2483" s="58"/>
      <c r="D2483" s="58"/>
      <c r="E2483" s="58"/>
      <c r="F2483" s="58"/>
      <c r="G2483" s="58"/>
      <c r="H2483" s="58"/>
      <c r="I2483" s="58"/>
      <c r="J2483" s="58"/>
      <c r="K2483" s="58"/>
      <c r="L2483" s="58"/>
      <c r="M2483" s="58"/>
      <c r="N2483" s="58"/>
      <c r="O2483" s="59"/>
    </row>
    <row r="2484" spans="2:15">
      <c r="B2484" s="57"/>
      <c r="C2484" s="58"/>
      <c r="D2484" s="58"/>
      <c r="E2484" s="58"/>
      <c r="F2484" s="58"/>
      <c r="G2484" s="58"/>
      <c r="H2484" s="58"/>
      <c r="I2484" s="58"/>
      <c r="J2484" s="58"/>
      <c r="K2484" s="58"/>
      <c r="L2484" s="58"/>
      <c r="M2484" s="58"/>
      <c r="N2484" s="58"/>
      <c r="O2484" s="59"/>
    </row>
    <row r="2485" spans="2:15">
      <c r="B2485" s="57"/>
      <c r="C2485" s="58"/>
      <c r="D2485" s="58"/>
      <c r="E2485" s="58"/>
      <c r="F2485" s="58"/>
      <c r="G2485" s="58"/>
      <c r="H2485" s="58"/>
      <c r="I2485" s="58"/>
      <c r="J2485" s="58"/>
      <c r="K2485" s="58"/>
      <c r="L2485" s="58"/>
      <c r="M2485" s="58"/>
      <c r="N2485" s="58"/>
      <c r="O2485" s="59"/>
    </row>
    <row r="2486" spans="2:15">
      <c r="B2486" s="57"/>
      <c r="C2486" s="58"/>
      <c r="D2486" s="58"/>
      <c r="E2486" s="58"/>
      <c r="F2486" s="58"/>
      <c r="G2486" s="58"/>
      <c r="H2486" s="58"/>
      <c r="I2486" s="58"/>
      <c r="J2486" s="58"/>
      <c r="K2486" s="58"/>
      <c r="L2486" s="58"/>
      <c r="M2486" s="58"/>
      <c r="N2486" s="58"/>
      <c r="O2486" s="59"/>
    </row>
    <row r="2487" spans="2:15">
      <c r="B2487" s="57"/>
      <c r="C2487" s="58"/>
      <c r="D2487" s="58"/>
      <c r="E2487" s="58"/>
      <c r="F2487" s="58"/>
      <c r="G2487" s="58"/>
      <c r="H2487" s="58"/>
      <c r="I2487" s="58"/>
      <c r="J2487" s="58"/>
      <c r="K2487" s="58"/>
      <c r="L2487" s="58"/>
      <c r="M2487" s="58"/>
      <c r="N2487" s="58"/>
      <c r="O2487" s="59"/>
    </row>
    <row r="2488" spans="2:15">
      <c r="B2488" s="57"/>
      <c r="C2488" s="58"/>
      <c r="D2488" s="58"/>
      <c r="E2488" s="58"/>
      <c r="F2488" s="58"/>
      <c r="G2488" s="58"/>
      <c r="H2488" s="58"/>
      <c r="I2488" s="58"/>
      <c r="J2488" s="58"/>
      <c r="K2488" s="58"/>
      <c r="L2488" s="58"/>
      <c r="M2488" s="58"/>
      <c r="N2488" s="58"/>
      <c r="O2488" s="59"/>
    </row>
    <row r="2489" spans="2:15">
      <c r="B2489" s="57"/>
      <c r="C2489" s="58"/>
      <c r="D2489" s="58"/>
      <c r="E2489" s="58"/>
      <c r="F2489" s="58"/>
      <c r="G2489" s="58"/>
      <c r="H2489" s="58"/>
      <c r="I2489" s="58"/>
      <c r="J2489" s="58"/>
      <c r="K2489" s="58"/>
      <c r="L2489" s="58"/>
      <c r="M2489" s="58"/>
      <c r="N2489" s="58"/>
      <c r="O2489" s="59"/>
    </row>
    <row r="2490" spans="2:15">
      <c r="B2490" s="57"/>
      <c r="C2490" s="58"/>
      <c r="D2490" s="58"/>
      <c r="E2490" s="58"/>
      <c r="F2490" s="58"/>
      <c r="G2490" s="58"/>
      <c r="H2490" s="58"/>
      <c r="I2490" s="58"/>
      <c r="J2490" s="58"/>
      <c r="K2490" s="58"/>
      <c r="L2490" s="58"/>
      <c r="M2490" s="58"/>
      <c r="N2490" s="58"/>
      <c r="O2490" s="59"/>
    </row>
    <row r="2491" spans="2:15">
      <c r="B2491" s="57"/>
      <c r="C2491" s="58"/>
      <c r="D2491" s="58"/>
      <c r="E2491" s="58"/>
      <c r="F2491" s="58"/>
      <c r="G2491" s="58"/>
      <c r="H2491" s="58"/>
      <c r="I2491" s="58"/>
      <c r="J2491" s="58"/>
      <c r="K2491" s="58"/>
      <c r="L2491" s="58"/>
      <c r="M2491" s="58"/>
      <c r="N2491" s="58"/>
      <c r="O2491" s="59"/>
    </row>
    <row r="2492" spans="2:15">
      <c r="B2492" s="57"/>
      <c r="C2492" s="58"/>
      <c r="D2492" s="58"/>
      <c r="E2492" s="58"/>
      <c r="F2492" s="58"/>
      <c r="G2492" s="58"/>
      <c r="H2492" s="58"/>
      <c r="I2492" s="58"/>
      <c r="J2492" s="58"/>
      <c r="K2492" s="58"/>
      <c r="L2492" s="58"/>
      <c r="M2492" s="58"/>
      <c r="N2492" s="58"/>
      <c r="O2492" s="59"/>
    </row>
    <row r="2493" spans="2:15">
      <c r="B2493" s="57"/>
      <c r="C2493" s="58"/>
      <c r="D2493" s="58"/>
      <c r="E2493" s="58"/>
      <c r="F2493" s="58"/>
      <c r="G2493" s="58"/>
      <c r="H2493" s="58"/>
      <c r="I2493" s="58"/>
      <c r="J2493" s="58"/>
      <c r="K2493" s="58"/>
      <c r="L2493" s="58"/>
      <c r="M2493" s="58"/>
      <c r="N2493" s="58"/>
      <c r="O2493" s="59"/>
    </row>
    <row r="2494" spans="2:15">
      <c r="B2494" s="57"/>
      <c r="C2494" s="58"/>
      <c r="D2494" s="58"/>
      <c r="E2494" s="58"/>
      <c r="F2494" s="58"/>
      <c r="G2494" s="58"/>
      <c r="H2494" s="58"/>
      <c r="I2494" s="58"/>
      <c r="J2494" s="58"/>
      <c r="K2494" s="58"/>
      <c r="L2494" s="58"/>
      <c r="M2494" s="58"/>
      <c r="N2494" s="58"/>
      <c r="O2494" s="59"/>
    </row>
    <row r="2495" spans="2:15">
      <c r="B2495" s="57"/>
      <c r="C2495" s="58"/>
      <c r="D2495" s="58"/>
      <c r="E2495" s="58"/>
      <c r="F2495" s="58"/>
      <c r="G2495" s="58"/>
      <c r="H2495" s="58"/>
      <c r="I2495" s="58"/>
      <c r="J2495" s="58"/>
      <c r="K2495" s="58"/>
      <c r="L2495" s="58"/>
      <c r="M2495" s="58"/>
      <c r="N2495" s="58"/>
      <c r="O2495" s="59"/>
    </row>
    <row r="2496" spans="2:15">
      <c r="B2496" s="57"/>
      <c r="C2496" s="58"/>
      <c r="D2496" s="58"/>
      <c r="E2496" s="58"/>
      <c r="F2496" s="58"/>
      <c r="G2496" s="58"/>
      <c r="H2496" s="58"/>
      <c r="I2496" s="58"/>
      <c r="J2496" s="58"/>
      <c r="K2496" s="58"/>
      <c r="L2496" s="58"/>
      <c r="M2496" s="58"/>
      <c r="N2496" s="58"/>
      <c r="O2496" s="59"/>
    </row>
    <row r="2497" spans="2:15">
      <c r="B2497" s="57"/>
      <c r="C2497" s="58"/>
      <c r="D2497" s="58"/>
      <c r="E2497" s="58"/>
      <c r="F2497" s="58"/>
      <c r="G2497" s="58"/>
      <c r="H2497" s="58"/>
      <c r="I2497" s="58"/>
      <c r="J2497" s="58"/>
      <c r="K2497" s="58"/>
      <c r="L2497" s="58"/>
      <c r="M2497" s="58"/>
      <c r="N2497" s="58"/>
      <c r="O2497" s="59"/>
    </row>
    <row r="2498" spans="2:15">
      <c r="B2498" s="57"/>
      <c r="C2498" s="58"/>
      <c r="D2498" s="58"/>
      <c r="E2498" s="58"/>
      <c r="F2498" s="58"/>
      <c r="G2498" s="58"/>
      <c r="H2498" s="58"/>
      <c r="I2498" s="58"/>
      <c r="J2498" s="58"/>
      <c r="K2498" s="58"/>
      <c r="L2498" s="58"/>
      <c r="M2498" s="58"/>
      <c r="N2498" s="58"/>
      <c r="O2498" s="59"/>
    </row>
    <row r="2499" spans="2:15">
      <c r="B2499" s="57"/>
      <c r="C2499" s="58"/>
      <c r="D2499" s="58"/>
      <c r="E2499" s="58"/>
      <c r="F2499" s="58"/>
      <c r="G2499" s="58"/>
      <c r="H2499" s="58"/>
      <c r="I2499" s="58"/>
      <c r="J2499" s="58"/>
      <c r="K2499" s="58"/>
      <c r="L2499" s="58"/>
      <c r="M2499" s="58"/>
      <c r="N2499" s="58"/>
      <c r="O2499" s="59"/>
    </row>
    <row r="2500" spans="2:15">
      <c r="B2500" s="57"/>
      <c r="C2500" s="58"/>
      <c r="D2500" s="58"/>
      <c r="E2500" s="58"/>
      <c r="F2500" s="58"/>
      <c r="G2500" s="58"/>
      <c r="H2500" s="58"/>
      <c r="I2500" s="58"/>
      <c r="J2500" s="58"/>
      <c r="K2500" s="58"/>
      <c r="L2500" s="58"/>
      <c r="M2500" s="58"/>
      <c r="N2500" s="58"/>
      <c r="O2500" s="59"/>
    </row>
    <row r="2501" spans="2:15">
      <c r="B2501" s="57"/>
      <c r="C2501" s="58"/>
      <c r="D2501" s="58"/>
      <c r="E2501" s="58"/>
      <c r="F2501" s="58"/>
      <c r="G2501" s="58"/>
      <c r="H2501" s="58"/>
      <c r="I2501" s="58"/>
      <c r="J2501" s="58"/>
      <c r="K2501" s="58"/>
      <c r="L2501" s="58"/>
      <c r="M2501" s="58"/>
      <c r="N2501" s="58"/>
      <c r="O2501" s="59"/>
    </row>
    <row r="2502" spans="2:15">
      <c r="B2502" s="57"/>
      <c r="C2502" s="58"/>
      <c r="D2502" s="58"/>
      <c r="E2502" s="58"/>
      <c r="F2502" s="58"/>
      <c r="G2502" s="58"/>
      <c r="H2502" s="58"/>
      <c r="I2502" s="58"/>
      <c r="J2502" s="58"/>
      <c r="K2502" s="58"/>
      <c r="L2502" s="58"/>
      <c r="M2502" s="58"/>
      <c r="N2502" s="58"/>
      <c r="O2502" s="59"/>
    </row>
    <row r="2503" spans="2:15">
      <c r="B2503" s="57"/>
      <c r="C2503" s="58"/>
      <c r="D2503" s="58"/>
      <c r="E2503" s="58"/>
      <c r="F2503" s="58"/>
      <c r="G2503" s="58"/>
      <c r="H2503" s="58"/>
      <c r="I2503" s="58"/>
      <c r="J2503" s="58"/>
      <c r="K2503" s="58"/>
      <c r="L2503" s="58"/>
      <c r="M2503" s="58"/>
      <c r="N2503" s="58"/>
      <c r="O2503" s="59"/>
    </row>
    <row r="2504" spans="2:15">
      <c r="B2504" s="57"/>
      <c r="C2504" s="58"/>
      <c r="D2504" s="58"/>
      <c r="E2504" s="58"/>
      <c r="F2504" s="58"/>
      <c r="G2504" s="58"/>
      <c r="H2504" s="58"/>
      <c r="I2504" s="58"/>
      <c r="J2504" s="58"/>
      <c r="K2504" s="58"/>
      <c r="L2504" s="58"/>
      <c r="M2504" s="58"/>
      <c r="N2504" s="58"/>
      <c r="O2504" s="59"/>
    </row>
    <row r="2505" spans="2:15">
      <c r="B2505" s="57"/>
      <c r="C2505" s="58"/>
      <c r="D2505" s="58"/>
      <c r="E2505" s="58"/>
      <c r="F2505" s="58"/>
      <c r="G2505" s="58"/>
      <c r="H2505" s="58"/>
      <c r="I2505" s="58"/>
      <c r="J2505" s="58"/>
      <c r="K2505" s="58"/>
      <c r="L2505" s="58"/>
      <c r="M2505" s="58"/>
      <c r="N2505" s="58"/>
      <c r="O2505" s="59"/>
    </row>
    <row r="2506" spans="2:15">
      <c r="B2506" s="57"/>
      <c r="C2506" s="58"/>
      <c r="D2506" s="58"/>
      <c r="E2506" s="58"/>
      <c r="F2506" s="58"/>
      <c r="G2506" s="58"/>
      <c r="H2506" s="58"/>
      <c r="I2506" s="58"/>
      <c r="J2506" s="58"/>
      <c r="K2506" s="58"/>
      <c r="L2506" s="58"/>
      <c r="M2506" s="58"/>
      <c r="N2506" s="58"/>
      <c r="O2506" s="59"/>
    </row>
    <row r="2507" spans="2:15">
      <c r="B2507" s="57"/>
      <c r="C2507" s="58"/>
      <c r="D2507" s="58"/>
      <c r="E2507" s="58"/>
      <c r="F2507" s="58"/>
      <c r="G2507" s="58"/>
      <c r="H2507" s="58"/>
      <c r="I2507" s="58"/>
      <c r="J2507" s="58"/>
      <c r="K2507" s="58"/>
      <c r="L2507" s="58"/>
      <c r="M2507" s="58"/>
      <c r="N2507" s="58"/>
      <c r="O2507" s="59"/>
    </row>
    <row r="2508" spans="2:15">
      <c r="B2508" s="57"/>
      <c r="C2508" s="58"/>
      <c r="D2508" s="58"/>
      <c r="E2508" s="58"/>
      <c r="F2508" s="58"/>
      <c r="G2508" s="58"/>
      <c r="H2508" s="58"/>
      <c r="I2508" s="58"/>
      <c r="J2508" s="58"/>
      <c r="K2508" s="58"/>
      <c r="L2508" s="58"/>
      <c r="M2508" s="58"/>
      <c r="N2508" s="58"/>
      <c r="O2508" s="59"/>
    </row>
    <row r="2509" spans="2:15">
      <c r="B2509" s="57"/>
      <c r="C2509" s="58"/>
      <c r="D2509" s="58"/>
      <c r="E2509" s="58"/>
      <c r="F2509" s="58"/>
      <c r="G2509" s="58"/>
      <c r="H2509" s="58"/>
      <c r="I2509" s="58"/>
      <c r="J2509" s="58"/>
      <c r="K2509" s="58"/>
      <c r="L2509" s="58"/>
      <c r="M2509" s="58"/>
      <c r="N2509" s="58"/>
      <c r="O2509" s="59"/>
    </row>
    <row r="2510" spans="2:15">
      <c r="B2510" s="57"/>
      <c r="C2510" s="58"/>
      <c r="D2510" s="58"/>
      <c r="E2510" s="58"/>
      <c r="F2510" s="58"/>
      <c r="G2510" s="58"/>
      <c r="H2510" s="58"/>
      <c r="I2510" s="58"/>
      <c r="J2510" s="58"/>
      <c r="K2510" s="58"/>
      <c r="L2510" s="58"/>
      <c r="M2510" s="58"/>
      <c r="N2510" s="58"/>
      <c r="O2510" s="59"/>
    </row>
    <row r="2511" spans="2:15">
      <c r="B2511" s="57"/>
      <c r="C2511" s="58"/>
      <c r="D2511" s="58"/>
      <c r="E2511" s="58"/>
      <c r="F2511" s="58"/>
      <c r="G2511" s="58"/>
      <c r="H2511" s="58"/>
      <c r="I2511" s="58"/>
      <c r="J2511" s="58"/>
      <c r="K2511" s="58"/>
      <c r="L2511" s="58"/>
      <c r="M2511" s="58"/>
      <c r="N2511" s="58"/>
      <c r="O2511" s="59"/>
    </row>
    <row r="2512" spans="2:15">
      <c r="B2512" s="57"/>
      <c r="C2512" s="58"/>
      <c r="D2512" s="58"/>
      <c r="E2512" s="58"/>
      <c r="F2512" s="58"/>
      <c r="G2512" s="58"/>
      <c r="H2512" s="58"/>
      <c r="I2512" s="58"/>
      <c r="J2512" s="58"/>
      <c r="K2512" s="58"/>
      <c r="L2512" s="58"/>
      <c r="M2512" s="58"/>
      <c r="N2512" s="58"/>
      <c r="O2512" s="59"/>
    </row>
    <row r="2513" spans="2:15">
      <c r="B2513" s="57"/>
      <c r="C2513" s="58"/>
      <c r="D2513" s="58"/>
      <c r="E2513" s="58"/>
      <c r="F2513" s="58"/>
      <c r="G2513" s="58"/>
      <c r="H2513" s="58"/>
      <c r="I2513" s="58"/>
      <c r="J2513" s="58"/>
      <c r="K2513" s="58"/>
      <c r="L2513" s="58"/>
      <c r="M2513" s="58"/>
      <c r="N2513" s="58"/>
      <c r="O2513" s="59"/>
    </row>
    <row r="2514" spans="2:15">
      <c r="B2514" s="57"/>
      <c r="C2514" s="58"/>
      <c r="D2514" s="58"/>
      <c r="E2514" s="58"/>
      <c r="F2514" s="58"/>
      <c r="G2514" s="58"/>
      <c r="H2514" s="58"/>
      <c r="I2514" s="58"/>
      <c r="J2514" s="58"/>
      <c r="K2514" s="58"/>
      <c r="L2514" s="58"/>
      <c r="M2514" s="58"/>
      <c r="N2514" s="58"/>
      <c r="O2514" s="59"/>
    </row>
    <row r="2515" spans="2:15">
      <c r="B2515" s="57"/>
      <c r="C2515" s="58"/>
      <c r="D2515" s="58"/>
      <c r="E2515" s="58"/>
      <c r="F2515" s="58"/>
      <c r="G2515" s="58"/>
      <c r="H2515" s="58"/>
      <c r="I2515" s="58"/>
      <c r="J2515" s="58"/>
      <c r="K2515" s="58"/>
      <c r="L2515" s="58"/>
      <c r="M2515" s="58"/>
      <c r="N2515" s="58"/>
      <c r="O2515" s="59"/>
    </row>
    <row r="2516" spans="2:15">
      <c r="B2516" s="57"/>
      <c r="C2516" s="58"/>
      <c r="D2516" s="58"/>
      <c r="E2516" s="58"/>
      <c r="F2516" s="58"/>
      <c r="G2516" s="58"/>
      <c r="H2516" s="58"/>
      <c r="I2516" s="58"/>
      <c r="J2516" s="58"/>
      <c r="K2516" s="58"/>
      <c r="L2516" s="58"/>
      <c r="M2516" s="58"/>
      <c r="N2516" s="58"/>
      <c r="O2516" s="59"/>
    </row>
    <row r="2517" spans="2:15">
      <c r="B2517" s="57"/>
      <c r="C2517" s="58"/>
      <c r="D2517" s="58"/>
      <c r="E2517" s="58"/>
      <c r="F2517" s="58"/>
      <c r="G2517" s="58"/>
      <c r="H2517" s="58"/>
      <c r="I2517" s="58"/>
      <c r="J2517" s="58"/>
      <c r="K2517" s="58"/>
      <c r="L2517" s="58"/>
      <c r="M2517" s="58"/>
      <c r="N2517" s="58"/>
      <c r="O2517" s="59"/>
    </row>
    <row r="2518" spans="2:15">
      <c r="B2518" s="57"/>
      <c r="C2518" s="58"/>
      <c r="D2518" s="58"/>
      <c r="E2518" s="58"/>
      <c r="F2518" s="58"/>
      <c r="G2518" s="58"/>
      <c r="H2518" s="58"/>
      <c r="I2518" s="58"/>
      <c r="J2518" s="58"/>
      <c r="K2518" s="58"/>
      <c r="L2518" s="58"/>
      <c r="M2518" s="58"/>
      <c r="N2518" s="58"/>
      <c r="O2518" s="59"/>
    </row>
    <row r="2519" spans="2:15">
      <c r="B2519" s="57"/>
      <c r="C2519" s="58"/>
      <c r="D2519" s="58"/>
      <c r="E2519" s="58"/>
      <c r="F2519" s="58"/>
      <c r="G2519" s="58"/>
      <c r="H2519" s="58"/>
      <c r="I2519" s="58"/>
      <c r="J2519" s="58"/>
      <c r="K2519" s="58"/>
      <c r="L2519" s="58"/>
      <c r="M2519" s="58"/>
      <c r="N2519" s="58"/>
      <c r="O2519" s="59"/>
    </row>
    <row r="2520" spans="2:15">
      <c r="B2520" s="57"/>
      <c r="C2520" s="58"/>
      <c r="D2520" s="58"/>
      <c r="E2520" s="58"/>
      <c r="F2520" s="58"/>
      <c r="G2520" s="58"/>
      <c r="H2520" s="58"/>
      <c r="I2520" s="58"/>
      <c r="J2520" s="58"/>
      <c r="K2520" s="58"/>
      <c r="L2520" s="58"/>
      <c r="M2520" s="58"/>
      <c r="N2520" s="58"/>
      <c r="O2520" s="59"/>
    </row>
    <row r="2521" spans="2:15">
      <c r="B2521" s="57"/>
      <c r="C2521" s="58"/>
      <c r="D2521" s="58"/>
      <c r="E2521" s="58"/>
      <c r="F2521" s="58"/>
      <c r="G2521" s="58"/>
      <c r="H2521" s="58"/>
      <c r="I2521" s="58"/>
      <c r="J2521" s="58"/>
      <c r="K2521" s="58"/>
      <c r="L2521" s="58"/>
      <c r="M2521" s="58"/>
      <c r="N2521" s="58"/>
      <c r="O2521" s="59"/>
    </row>
    <row r="2522" spans="2:15">
      <c r="B2522" s="57"/>
      <c r="C2522" s="58"/>
      <c r="D2522" s="58"/>
      <c r="E2522" s="58"/>
      <c r="F2522" s="58"/>
      <c r="G2522" s="58"/>
      <c r="H2522" s="58"/>
      <c r="I2522" s="58"/>
      <c r="J2522" s="58"/>
      <c r="K2522" s="58"/>
      <c r="L2522" s="58"/>
      <c r="M2522" s="58"/>
      <c r="N2522" s="58"/>
      <c r="O2522" s="59"/>
    </row>
    <row r="2523" spans="2:15">
      <c r="B2523" s="57"/>
      <c r="C2523" s="58"/>
      <c r="D2523" s="58"/>
      <c r="E2523" s="58"/>
      <c r="F2523" s="58"/>
      <c r="G2523" s="58"/>
      <c r="H2523" s="58"/>
      <c r="I2523" s="58"/>
      <c r="J2523" s="58"/>
      <c r="K2523" s="58"/>
      <c r="L2523" s="58"/>
      <c r="M2523" s="58"/>
      <c r="N2523" s="58"/>
      <c r="O2523" s="59"/>
    </row>
    <row r="2524" spans="2:15">
      <c r="B2524" s="57"/>
      <c r="C2524" s="58"/>
      <c r="D2524" s="58"/>
      <c r="E2524" s="58"/>
      <c r="F2524" s="58"/>
      <c r="G2524" s="58"/>
      <c r="H2524" s="58"/>
      <c r="I2524" s="58"/>
      <c r="J2524" s="58"/>
      <c r="K2524" s="58"/>
      <c r="L2524" s="58"/>
      <c r="M2524" s="58"/>
      <c r="N2524" s="58"/>
      <c r="O2524" s="59"/>
    </row>
    <row r="2525" spans="2:15">
      <c r="B2525" s="57"/>
      <c r="C2525" s="58"/>
      <c r="D2525" s="58"/>
      <c r="E2525" s="58"/>
      <c r="F2525" s="58"/>
      <c r="G2525" s="58"/>
      <c r="H2525" s="58"/>
      <c r="I2525" s="58"/>
      <c r="J2525" s="58"/>
      <c r="K2525" s="58"/>
      <c r="L2525" s="58"/>
      <c r="M2525" s="58"/>
      <c r="N2525" s="58"/>
      <c r="O2525" s="59"/>
    </row>
    <row r="2526" spans="2:15">
      <c r="B2526" s="57"/>
      <c r="C2526" s="58"/>
      <c r="D2526" s="58"/>
      <c r="E2526" s="58"/>
      <c r="F2526" s="58"/>
      <c r="G2526" s="58"/>
      <c r="H2526" s="58"/>
      <c r="I2526" s="58"/>
      <c r="J2526" s="58"/>
      <c r="K2526" s="58"/>
      <c r="L2526" s="58"/>
      <c r="M2526" s="58"/>
      <c r="N2526" s="58"/>
      <c r="O2526" s="59"/>
    </row>
    <row r="2527" spans="2:15">
      <c r="B2527" s="57"/>
      <c r="C2527" s="58"/>
      <c r="D2527" s="58"/>
      <c r="E2527" s="58"/>
      <c r="F2527" s="58"/>
      <c r="G2527" s="58"/>
      <c r="H2527" s="58"/>
      <c r="I2527" s="58"/>
      <c r="J2527" s="58"/>
      <c r="K2527" s="58"/>
      <c r="L2527" s="58"/>
      <c r="M2527" s="58"/>
      <c r="N2527" s="58"/>
      <c r="O2527" s="59"/>
    </row>
    <row r="2528" spans="2:15">
      <c r="B2528" s="57"/>
      <c r="C2528" s="58"/>
      <c r="D2528" s="58"/>
      <c r="E2528" s="58"/>
      <c r="F2528" s="58"/>
      <c r="G2528" s="58"/>
      <c r="H2528" s="58"/>
      <c r="I2528" s="58"/>
      <c r="J2528" s="58"/>
      <c r="K2528" s="58"/>
      <c r="L2528" s="58"/>
      <c r="M2528" s="58"/>
      <c r="N2528" s="58"/>
      <c r="O2528" s="59"/>
    </row>
    <row r="2529" spans="2:15">
      <c r="B2529" s="57"/>
      <c r="C2529" s="58"/>
      <c r="D2529" s="58"/>
      <c r="E2529" s="58"/>
      <c r="F2529" s="58"/>
      <c r="G2529" s="58"/>
      <c r="H2529" s="58"/>
      <c r="I2529" s="58"/>
      <c r="J2529" s="58"/>
      <c r="K2529" s="58"/>
      <c r="L2529" s="58"/>
      <c r="M2529" s="58"/>
      <c r="N2529" s="58"/>
      <c r="O2529" s="59"/>
    </row>
    <row r="2530" spans="2:15">
      <c r="B2530" s="57"/>
      <c r="C2530" s="58"/>
      <c r="D2530" s="58"/>
      <c r="E2530" s="58"/>
      <c r="F2530" s="58"/>
      <c r="G2530" s="58"/>
      <c r="H2530" s="58"/>
      <c r="I2530" s="58"/>
      <c r="J2530" s="58"/>
      <c r="K2530" s="58"/>
      <c r="L2530" s="58"/>
      <c r="M2530" s="58"/>
      <c r="N2530" s="58"/>
      <c r="O2530" s="59"/>
    </row>
    <row r="2531" spans="2:15">
      <c r="B2531" s="57"/>
      <c r="C2531" s="58"/>
      <c r="D2531" s="58"/>
      <c r="E2531" s="58"/>
      <c r="F2531" s="58"/>
      <c r="G2531" s="58"/>
      <c r="H2531" s="58"/>
      <c r="I2531" s="58"/>
      <c r="J2531" s="58"/>
      <c r="K2531" s="58"/>
      <c r="L2531" s="58"/>
      <c r="M2531" s="58"/>
      <c r="N2531" s="58"/>
      <c r="O2531" s="59"/>
    </row>
    <row r="2532" spans="2:15">
      <c r="B2532" s="57"/>
      <c r="C2532" s="58"/>
      <c r="D2532" s="58"/>
      <c r="E2532" s="58"/>
      <c r="F2532" s="58"/>
      <c r="G2532" s="58"/>
      <c r="H2532" s="58"/>
      <c r="I2532" s="58"/>
      <c r="J2532" s="58"/>
      <c r="K2532" s="58"/>
      <c r="L2532" s="58"/>
      <c r="M2532" s="58"/>
      <c r="N2532" s="58"/>
      <c r="O2532" s="59"/>
    </row>
    <row r="2533" spans="2:15">
      <c r="B2533" s="57"/>
      <c r="C2533" s="58"/>
      <c r="D2533" s="58"/>
      <c r="E2533" s="58"/>
      <c r="F2533" s="58"/>
      <c r="G2533" s="58"/>
      <c r="H2533" s="58"/>
      <c r="I2533" s="58"/>
      <c r="J2533" s="58"/>
      <c r="K2533" s="58"/>
      <c r="L2533" s="58"/>
      <c r="M2533" s="58"/>
      <c r="N2533" s="58"/>
      <c r="O2533" s="59"/>
    </row>
    <row r="2534" spans="2:15">
      <c r="B2534" s="57"/>
      <c r="C2534" s="58"/>
      <c r="D2534" s="58"/>
      <c r="E2534" s="58"/>
      <c r="F2534" s="58"/>
      <c r="G2534" s="58"/>
      <c r="H2534" s="58"/>
      <c r="I2534" s="58"/>
      <c r="J2534" s="58"/>
      <c r="K2534" s="58"/>
      <c r="L2534" s="58"/>
      <c r="M2534" s="58"/>
      <c r="N2534" s="58"/>
      <c r="O2534" s="59"/>
    </row>
    <row r="2535" spans="2:15">
      <c r="B2535" s="57"/>
      <c r="C2535" s="58"/>
      <c r="D2535" s="58"/>
      <c r="E2535" s="58"/>
      <c r="F2535" s="58"/>
      <c r="G2535" s="58"/>
      <c r="H2535" s="58"/>
      <c r="I2535" s="58"/>
      <c r="J2535" s="58"/>
      <c r="K2535" s="58"/>
      <c r="L2535" s="58"/>
      <c r="M2535" s="58"/>
      <c r="N2535" s="58"/>
      <c r="O2535" s="59"/>
    </row>
    <row r="2536" spans="2:15">
      <c r="B2536" s="57"/>
      <c r="C2536" s="58"/>
      <c r="D2536" s="58"/>
      <c r="E2536" s="58"/>
      <c r="F2536" s="58"/>
      <c r="G2536" s="58"/>
      <c r="H2536" s="58"/>
      <c r="I2536" s="58"/>
      <c r="J2536" s="58"/>
      <c r="K2536" s="58"/>
      <c r="L2536" s="58"/>
      <c r="M2536" s="58"/>
      <c r="N2536" s="58"/>
      <c r="O2536" s="59"/>
    </row>
    <row r="2537" spans="2:15">
      <c r="B2537" s="57"/>
      <c r="C2537" s="58"/>
      <c r="D2537" s="58"/>
      <c r="E2537" s="58"/>
      <c r="F2537" s="58"/>
      <c r="G2537" s="58"/>
      <c r="H2537" s="58"/>
      <c r="I2537" s="58"/>
      <c r="J2537" s="58"/>
      <c r="K2537" s="58"/>
      <c r="L2537" s="58"/>
      <c r="M2537" s="58"/>
      <c r="N2537" s="58"/>
      <c r="O2537" s="59"/>
    </row>
    <row r="2538" spans="2:15">
      <c r="B2538" s="57"/>
      <c r="C2538" s="58"/>
      <c r="D2538" s="58"/>
      <c r="E2538" s="58"/>
      <c r="F2538" s="58"/>
      <c r="G2538" s="58"/>
      <c r="H2538" s="58"/>
      <c r="I2538" s="58"/>
      <c r="J2538" s="58"/>
      <c r="K2538" s="58"/>
      <c r="L2538" s="58"/>
      <c r="M2538" s="58"/>
      <c r="N2538" s="58"/>
      <c r="O2538" s="59"/>
    </row>
    <row r="2539" spans="2:15">
      <c r="B2539" s="57"/>
      <c r="C2539" s="58"/>
      <c r="D2539" s="58"/>
      <c r="E2539" s="58"/>
      <c r="F2539" s="58"/>
      <c r="G2539" s="58"/>
      <c r="H2539" s="58"/>
      <c r="I2539" s="58"/>
      <c r="J2539" s="58"/>
      <c r="K2539" s="58"/>
      <c r="L2539" s="58"/>
      <c r="M2539" s="58"/>
      <c r="N2539" s="58"/>
      <c r="O2539" s="59"/>
    </row>
    <row r="2540" spans="2:15">
      <c r="B2540" s="57"/>
      <c r="C2540" s="58"/>
      <c r="D2540" s="58"/>
      <c r="E2540" s="58"/>
      <c r="F2540" s="58"/>
      <c r="G2540" s="58"/>
      <c r="H2540" s="58"/>
      <c r="I2540" s="58"/>
      <c r="J2540" s="58"/>
      <c r="K2540" s="58"/>
      <c r="L2540" s="58"/>
      <c r="M2540" s="58"/>
      <c r="N2540" s="58"/>
      <c r="O2540" s="59"/>
    </row>
    <row r="2541" spans="2:15">
      <c r="B2541" s="57"/>
      <c r="C2541" s="58"/>
      <c r="D2541" s="58"/>
      <c r="E2541" s="58"/>
      <c r="F2541" s="58"/>
      <c r="G2541" s="58"/>
      <c r="H2541" s="58"/>
      <c r="I2541" s="58"/>
      <c r="J2541" s="58"/>
      <c r="K2541" s="58"/>
      <c r="L2541" s="58"/>
      <c r="M2541" s="58"/>
      <c r="N2541" s="58"/>
      <c r="O2541" s="59"/>
    </row>
    <row r="2542" spans="2:15">
      <c r="B2542" s="57"/>
      <c r="C2542" s="58"/>
      <c r="D2542" s="58"/>
      <c r="E2542" s="58"/>
      <c r="F2542" s="58"/>
      <c r="G2542" s="58"/>
      <c r="H2542" s="58"/>
      <c r="I2542" s="58"/>
      <c r="J2542" s="58"/>
      <c r="K2542" s="58"/>
      <c r="L2542" s="58"/>
      <c r="M2542" s="58"/>
      <c r="N2542" s="58"/>
      <c r="O2542" s="59"/>
    </row>
    <row r="2543" spans="2:15">
      <c r="B2543" s="57"/>
      <c r="C2543" s="58"/>
      <c r="D2543" s="58"/>
      <c r="E2543" s="58"/>
      <c r="F2543" s="58"/>
      <c r="G2543" s="58"/>
      <c r="H2543" s="58"/>
      <c r="I2543" s="58"/>
      <c r="J2543" s="58"/>
      <c r="K2543" s="58"/>
      <c r="L2543" s="58"/>
      <c r="M2543" s="58"/>
      <c r="N2543" s="58"/>
      <c r="O2543" s="59"/>
    </row>
    <row r="2544" spans="2:15">
      <c r="B2544" s="57"/>
      <c r="C2544" s="58"/>
      <c r="D2544" s="58"/>
      <c r="E2544" s="58"/>
      <c r="F2544" s="58"/>
      <c r="G2544" s="58"/>
      <c r="H2544" s="58"/>
      <c r="I2544" s="58"/>
      <c r="J2544" s="58"/>
      <c r="K2544" s="58"/>
      <c r="L2544" s="58"/>
      <c r="M2544" s="58"/>
      <c r="N2544" s="58"/>
      <c r="O2544" s="59"/>
    </row>
    <row r="2545" spans="2:15">
      <c r="B2545" s="57"/>
      <c r="C2545" s="58"/>
      <c r="D2545" s="58"/>
      <c r="E2545" s="58"/>
      <c r="F2545" s="58"/>
      <c r="G2545" s="58"/>
      <c r="H2545" s="58"/>
      <c r="I2545" s="58"/>
      <c r="J2545" s="58"/>
      <c r="K2545" s="58"/>
      <c r="L2545" s="58"/>
      <c r="M2545" s="58"/>
      <c r="N2545" s="58"/>
      <c r="O2545" s="59"/>
    </row>
    <row r="2546" spans="2:15">
      <c r="B2546" s="57"/>
      <c r="C2546" s="58"/>
      <c r="D2546" s="58"/>
      <c r="E2546" s="58"/>
      <c r="F2546" s="58"/>
      <c r="G2546" s="58"/>
      <c r="H2546" s="58"/>
      <c r="I2546" s="58"/>
      <c r="J2546" s="58"/>
      <c r="K2546" s="58"/>
      <c r="L2546" s="58"/>
      <c r="M2546" s="58"/>
      <c r="N2546" s="58"/>
      <c r="O2546" s="59"/>
    </row>
    <row r="2547" spans="2:15">
      <c r="B2547" s="57"/>
      <c r="C2547" s="58"/>
      <c r="D2547" s="58"/>
      <c r="E2547" s="58"/>
      <c r="F2547" s="58"/>
      <c r="G2547" s="58"/>
      <c r="H2547" s="58"/>
      <c r="I2547" s="58"/>
      <c r="J2547" s="58"/>
      <c r="K2547" s="58"/>
      <c r="L2547" s="58"/>
      <c r="M2547" s="58"/>
      <c r="N2547" s="58"/>
      <c r="O2547" s="59"/>
    </row>
    <row r="2548" spans="2:15">
      <c r="B2548" s="57"/>
      <c r="C2548" s="58"/>
      <c r="D2548" s="58"/>
      <c r="E2548" s="58"/>
      <c r="F2548" s="58"/>
      <c r="G2548" s="58"/>
      <c r="H2548" s="58"/>
      <c r="I2548" s="58"/>
      <c r="J2548" s="58"/>
      <c r="K2548" s="58"/>
      <c r="L2548" s="58"/>
      <c r="M2548" s="58"/>
      <c r="N2548" s="58"/>
      <c r="O2548" s="59"/>
    </row>
    <row r="2549" spans="2:15">
      <c r="B2549" s="57"/>
      <c r="C2549" s="58"/>
      <c r="D2549" s="58"/>
      <c r="E2549" s="58"/>
      <c r="F2549" s="58"/>
      <c r="G2549" s="58"/>
      <c r="H2549" s="58"/>
      <c r="I2549" s="58"/>
      <c r="J2549" s="58"/>
      <c r="K2549" s="58"/>
      <c r="L2549" s="58"/>
      <c r="M2549" s="58"/>
      <c r="N2549" s="58"/>
      <c r="O2549" s="59"/>
    </row>
    <row r="2550" spans="2:15">
      <c r="B2550" s="57"/>
      <c r="C2550" s="58"/>
      <c r="D2550" s="58"/>
      <c r="E2550" s="58"/>
      <c r="F2550" s="58"/>
      <c r="G2550" s="58"/>
      <c r="H2550" s="58"/>
      <c r="I2550" s="58"/>
      <c r="J2550" s="58"/>
      <c r="K2550" s="58"/>
      <c r="L2550" s="58"/>
      <c r="M2550" s="58"/>
      <c r="N2550" s="58"/>
      <c r="O2550" s="59"/>
    </row>
    <row r="2551" spans="2:15">
      <c r="B2551" s="57"/>
      <c r="C2551" s="58"/>
      <c r="D2551" s="58"/>
      <c r="E2551" s="58"/>
      <c r="F2551" s="58"/>
      <c r="G2551" s="58"/>
      <c r="H2551" s="58"/>
      <c r="I2551" s="58"/>
      <c r="J2551" s="58"/>
      <c r="K2551" s="58"/>
      <c r="L2551" s="58"/>
      <c r="M2551" s="58"/>
      <c r="N2551" s="58"/>
      <c r="O2551" s="59"/>
    </row>
    <row r="2552" spans="2:15">
      <c r="B2552" s="57"/>
      <c r="C2552" s="58"/>
      <c r="D2552" s="58"/>
      <c r="E2552" s="58"/>
      <c r="F2552" s="58"/>
      <c r="G2552" s="58"/>
      <c r="H2552" s="58"/>
      <c r="I2552" s="58"/>
      <c r="J2552" s="58"/>
      <c r="K2552" s="58"/>
      <c r="L2552" s="58"/>
      <c r="M2552" s="58"/>
      <c r="N2552" s="58"/>
      <c r="O2552" s="59"/>
    </row>
    <row r="2553" spans="2:15">
      <c r="B2553" s="57"/>
      <c r="C2553" s="58"/>
      <c r="D2553" s="58"/>
      <c r="E2553" s="58"/>
      <c r="F2553" s="58"/>
      <c r="G2553" s="58"/>
      <c r="H2553" s="58"/>
      <c r="I2553" s="58"/>
      <c r="J2553" s="58"/>
      <c r="K2553" s="58"/>
      <c r="L2553" s="58"/>
      <c r="M2553" s="58"/>
      <c r="N2553" s="58"/>
      <c r="O2553" s="59"/>
    </row>
    <row r="2554" spans="2:15">
      <c r="B2554" s="57"/>
      <c r="C2554" s="58"/>
      <c r="D2554" s="58"/>
      <c r="E2554" s="58"/>
      <c r="F2554" s="58"/>
      <c r="G2554" s="58"/>
      <c r="H2554" s="58"/>
      <c r="I2554" s="58"/>
      <c r="J2554" s="58"/>
      <c r="K2554" s="58"/>
      <c r="L2554" s="58"/>
      <c r="M2554" s="58"/>
      <c r="N2554" s="58"/>
      <c r="O2554" s="59"/>
    </row>
    <row r="2555" spans="2:15">
      <c r="B2555" s="57"/>
      <c r="C2555" s="58"/>
      <c r="D2555" s="58"/>
      <c r="E2555" s="58"/>
      <c r="F2555" s="58"/>
      <c r="G2555" s="58"/>
      <c r="H2555" s="58"/>
      <c r="I2555" s="58"/>
      <c r="J2555" s="58"/>
      <c r="K2555" s="58"/>
      <c r="L2555" s="58"/>
      <c r="M2555" s="58"/>
      <c r="N2555" s="58"/>
      <c r="O2555" s="59"/>
    </row>
    <row r="2556" spans="2:15">
      <c r="B2556" s="57"/>
      <c r="C2556" s="58"/>
      <c r="D2556" s="58"/>
      <c r="E2556" s="58"/>
      <c r="F2556" s="58"/>
      <c r="G2556" s="58"/>
      <c r="H2556" s="58"/>
      <c r="I2556" s="58"/>
      <c r="J2556" s="58"/>
      <c r="K2556" s="58"/>
      <c r="L2556" s="58"/>
      <c r="M2556" s="58"/>
      <c r="N2556" s="58"/>
      <c r="O2556" s="59"/>
    </row>
    <row r="2557" spans="2:15">
      <c r="B2557" s="57"/>
      <c r="C2557" s="58"/>
      <c r="D2557" s="58"/>
      <c r="E2557" s="58"/>
      <c r="F2557" s="58"/>
      <c r="G2557" s="58"/>
      <c r="H2557" s="58"/>
      <c r="I2557" s="58"/>
      <c r="J2557" s="58"/>
      <c r="K2557" s="58"/>
      <c r="L2557" s="58"/>
      <c r="M2557" s="58"/>
      <c r="N2557" s="58"/>
      <c r="O2557" s="59"/>
    </row>
    <row r="2558" spans="2:15">
      <c r="B2558" s="57"/>
      <c r="C2558" s="58"/>
      <c r="D2558" s="58"/>
      <c r="E2558" s="58"/>
      <c r="F2558" s="58"/>
      <c r="G2558" s="58"/>
      <c r="H2558" s="58"/>
      <c r="I2558" s="58"/>
      <c r="J2558" s="58"/>
      <c r="K2558" s="58"/>
      <c r="L2558" s="58"/>
      <c r="M2558" s="58"/>
      <c r="N2558" s="58"/>
      <c r="O2558" s="59"/>
    </row>
    <row r="2559" spans="2:15">
      <c r="B2559" s="57"/>
      <c r="C2559" s="58"/>
      <c r="D2559" s="58"/>
      <c r="E2559" s="58"/>
      <c r="F2559" s="58"/>
      <c r="G2559" s="58"/>
      <c r="H2559" s="58"/>
      <c r="I2559" s="58"/>
      <c r="J2559" s="58"/>
      <c r="K2559" s="58"/>
      <c r="L2559" s="58"/>
      <c r="M2559" s="58"/>
      <c r="N2559" s="58"/>
      <c r="O2559" s="59"/>
    </row>
    <row r="2560" spans="2:15">
      <c r="B2560" s="57"/>
      <c r="C2560" s="58"/>
      <c r="D2560" s="58"/>
      <c r="E2560" s="58"/>
      <c r="F2560" s="58"/>
      <c r="G2560" s="58"/>
      <c r="H2560" s="58"/>
      <c r="I2560" s="58"/>
      <c r="J2560" s="58"/>
      <c r="K2560" s="58"/>
      <c r="L2560" s="58"/>
      <c r="M2560" s="58"/>
      <c r="N2560" s="58"/>
      <c r="O2560" s="59"/>
    </row>
    <row r="2561" spans="2:15">
      <c r="B2561" s="57"/>
      <c r="C2561" s="58"/>
      <c r="D2561" s="58"/>
      <c r="E2561" s="58"/>
      <c r="F2561" s="58"/>
      <c r="G2561" s="58"/>
      <c r="H2561" s="58"/>
      <c r="I2561" s="58"/>
      <c r="J2561" s="58"/>
      <c r="K2561" s="58"/>
      <c r="L2561" s="58"/>
      <c r="M2561" s="58"/>
      <c r="N2561" s="58"/>
      <c r="O2561" s="59"/>
    </row>
    <row r="2562" spans="2:15">
      <c r="B2562" s="57"/>
      <c r="C2562" s="58"/>
      <c r="D2562" s="58"/>
      <c r="E2562" s="58"/>
      <c r="F2562" s="58"/>
      <c r="G2562" s="58"/>
      <c r="H2562" s="58"/>
      <c r="I2562" s="58"/>
      <c r="J2562" s="58"/>
      <c r="K2562" s="58"/>
      <c r="L2562" s="58"/>
      <c r="M2562" s="58"/>
      <c r="N2562" s="58"/>
      <c r="O2562" s="59"/>
    </row>
    <row r="2563" spans="2:15">
      <c r="B2563" s="57"/>
      <c r="C2563" s="58"/>
      <c r="D2563" s="58"/>
      <c r="E2563" s="58"/>
      <c r="F2563" s="58"/>
      <c r="G2563" s="58"/>
      <c r="H2563" s="58"/>
      <c r="I2563" s="58"/>
      <c r="J2563" s="58"/>
      <c r="K2563" s="58"/>
      <c r="L2563" s="58"/>
      <c r="M2563" s="58"/>
      <c r="N2563" s="58"/>
      <c r="O2563" s="59"/>
    </row>
    <row r="2564" spans="2:15">
      <c r="B2564" s="57"/>
      <c r="C2564" s="58"/>
      <c r="D2564" s="58"/>
      <c r="E2564" s="58"/>
      <c r="F2564" s="58"/>
      <c r="G2564" s="58"/>
      <c r="H2564" s="58"/>
      <c r="I2564" s="58"/>
      <c r="J2564" s="58"/>
      <c r="K2564" s="58"/>
      <c r="L2564" s="58"/>
      <c r="M2564" s="58"/>
      <c r="N2564" s="58"/>
      <c r="O2564" s="59"/>
    </row>
    <row r="2565" spans="2:15">
      <c r="B2565" s="57"/>
      <c r="C2565" s="58"/>
      <c r="D2565" s="58"/>
      <c r="E2565" s="58"/>
      <c r="F2565" s="58"/>
      <c r="G2565" s="58"/>
      <c r="H2565" s="58"/>
      <c r="I2565" s="58"/>
      <c r="J2565" s="58"/>
      <c r="K2565" s="58"/>
      <c r="L2565" s="58"/>
      <c r="M2565" s="58"/>
      <c r="N2565" s="58"/>
      <c r="O2565" s="59"/>
    </row>
    <row r="2566" spans="2:15">
      <c r="B2566" s="57"/>
      <c r="C2566" s="58"/>
      <c r="D2566" s="58"/>
      <c r="E2566" s="58"/>
      <c r="F2566" s="58"/>
      <c r="G2566" s="58"/>
      <c r="H2566" s="58"/>
      <c r="I2566" s="58"/>
      <c r="J2566" s="58"/>
      <c r="K2566" s="58"/>
      <c r="L2566" s="58"/>
      <c r="M2566" s="58"/>
      <c r="N2566" s="58"/>
      <c r="O2566" s="59"/>
    </row>
    <row r="2567" spans="2:15">
      <c r="B2567" s="57"/>
      <c r="C2567" s="58"/>
      <c r="D2567" s="58"/>
      <c r="E2567" s="58"/>
      <c r="F2567" s="58"/>
      <c r="G2567" s="58"/>
      <c r="H2567" s="58"/>
      <c r="I2567" s="58"/>
      <c r="J2567" s="58"/>
      <c r="K2567" s="58"/>
      <c r="L2567" s="58"/>
      <c r="M2567" s="58"/>
      <c r="N2567" s="58"/>
      <c r="O2567" s="59"/>
    </row>
    <row r="2568" spans="2:15">
      <c r="B2568" s="57"/>
      <c r="C2568" s="58"/>
      <c r="D2568" s="58"/>
      <c r="E2568" s="58"/>
      <c r="F2568" s="58"/>
      <c r="G2568" s="58"/>
      <c r="H2568" s="58"/>
      <c r="I2568" s="58"/>
      <c r="J2568" s="58"/>
      <c r="K2568" s="58"/>
      <c r="L2568" s="58"/>
      <c r="M2568" s="58"/>
      <c r="N2568" s="58"/>
      <c r="O2568" s="59"/>
    </row>
    <row r="2569" spans="2:15">
      <c r="B2569" s="57"/>
      <c r="C2569" s="58"/>
      <c r="D2569" s="58"/>
      <c r="E2569" s="58"/>
      <c r="F2569" s="58"/>
      <c r="G2569" s="58"/>
      <c r="H2569" s="58"/>
      <c r="I2569" s="58"/>
      <c r="J2569" s="58"/>
      <c r="K2569" s="58"/>
      <c r="L2569" s="58"/>
      <c r="M2569" s="58"/>
      <c r="N2569" s="58"/>
      <c r="O2569" s="59"/>
    </row>
    <row r="2570" spans="2:15">
      <c r="B2570" s="57"/>
      <c r="C2570" s="58"/>
      <c r="D2570" s="58"/>
      <c r="E2570" s="58"/>
      <c r="F2570" s="58"/>
      <c r="G2570" s="58"/>
      <c r="H2570" s="58"/>
      <c r="I2570" s="58"/>
      <c r="J2570" s="58"/>
      <c r="K2570" s="58"/>
      <c r="L2570" s="58"/>
      <c r="M2570" s="58"/>
      <c r="N2570" s="58"/>
      <c r="O2570" s="59"/>
    </row>
    <row r="2571" spans="2:15">
      <c r="B2571" s="57"/>
      <c r="C2571" s="58"/>
      <c r="D2571" s="58"/>
      <c r="E2571" s="58"/>
      <c r="F2571" s="58"/>
      <c r="G2571" s="58"/>
      <c r="H2571" s="58"/>
      <c r="I2571" s="58"/>
      <c r="J2571" s="58"/>
      <c r="K2571" s="58"/>
      <c r="L2571" s="58"/>
      <c r="M2571" s="58"/>
      <c r="N2571" s="58"/>
      <c r="O2571" s="59"/>
    </row>
    <row r="2572" spans="2:15">
      <c r="B2572" s="57"/>
      <c r="C2572" s="58"/>
      <c r="D2572" s="58"/>
      <c r="E2572" s="58"/>
      <c r="F2572" s="58"/>
      <c r="G2572" s="58"/>
      <c r="H2572" s="58"/>
      <c r="I2572" s="58"/>
      <c r="J2572" s="58"/>
      <c r="K2572" s="58"/>
      <c r="L2572" s="58"/>
      <c r="M2572" s="58"/>
      <c r="N2572" s="58"/>
      <c r="O2572" s="59"/>
    </row>
    <row r="2573" spans="2:15">
      <c r="B2573" s="57"/>
      <c r="C2573" s="58"/>
      <c r="D2573" s="58"/>
      <c r="E2573" s="58"/>
      <c r="F2573" s="58"/>
      <c r="G2573" s="58"/>
      <c r="H2573" s="58"/>
      <c r="I2573" s="58"/>
      <c r="J2573" s="58"/>
      <c r="K2573" s="58"/>
      <c r="L2573" s="58"/>
      <c r="M2573" s="58"/>
      <c r="N2573" s="58"/>
      <c r="O2573" s="59"/>
    </row>
    <row r="2574" spans="2:15">
      <c r="B2574" s="57"/>
      <c r="C2574" s="58"/>
      <c r="D2574" s="58"/>
      <c r="E2574" s="58"/>
      <c r="F2574" s="58"/>
      <c r="G2574" s="58"/>
      <c r="H2574" s="58"/>
      <c r="I2574" s="58"/>
      <c r="J2574" s="58"/>
      <c r="K2574" s="58"/>
      <c r="L2574" s="58"/>
      <c r="M2574" s="58"/>
      <c r="N2574" s="58"/>
      <c r="O2574" s="59"/>
    </row>
    <row r="2575" spans="2:15">
      <c r="B2575" s="57"/>
      <c r="C2575" s="58"/>
      <c r="D2575" s="58"/>
      <c r="E2575" s="58"/>
      <c r="F2575" s="58"/>
      <c r="G2575" s="58"/>
      <c r="H2575" s="58"/>
      <c r="I2575" s="58"/>
      <c r="J2575" s="58"/>
      <c r="K2575" s="58"/>
      <c r="L2575" s="58"/>
      <c r="M2575" s="58"/>
      <c r="N2575" s="58"/>
      <c r="O2575" s="59"/>
    </row>
    <row r="2576" spans="2:15">
      <c r="B2576" s="57"/>
      <c r="C2576" s="58"/>
      <c r="D2576" s="58"/>
      <c r="E2576" s="58"/>
      <c r="F2576" s="58"/>
      <c r="G2576" s="58"/>
      <c r="H2576" s="58"/>
      <c r="I2576" s="58"/>
      <c r="J2576" s="58"/>
      <c r="K2576" s="58"/>
      <c r="L2576" s="58"/>
      <c r="M2576" s="58"/>
      <c r="N2576" s="58"/>
      <c r="O2576" s="59"/>
    </row>
    <row r="2577" spans="2:15">
      <c r="B2577" s="57"/>
      <c r="C2577" s="58"/>
      <c r="D2577" s="58"/>
      <c r="E2577" s="58"/>
      <c r="F2577" s="58"/>
      <c r="G2577" s="58"/>
      <c r="H2577" s="58"/>
      <c r="I2577" s="58"/>
      <c r="J2577" s="58"/>
      <c r="K2577" s="58"/>
      <c r="L2577" s="58"/>
      <c r="M2577" s="58"/>
      <c r="N2577" s="58"/>
      <c r="O2577" s="59"/>
    </row>
    <row r="2578" spans="2:15">
      <c r="B2578" s="57"/>
      <c r="C2578" s="58"/>
      <c r="D2578" s="58"/>
      <c r="E2578" s="58"/>
      <c r="F2578" s="58"/>
      <c r="G2578" s="58"/>
      <c r="H2578" s="58"/>
      <c r="I2578" s="58"/>
      <c r="J2578" s="58"/>
      <c r="K2578" s="58"/>
      <c r="L2578" s="58"/>
      <c r="M2578" s="58"/>
      <c r="N2578" s="58"/>
      <c r="O2578" s="59"/>
    </row>
    <row r="2579" spans="2:15">
      <c r="B2579" s="57"/>
      <c r="C2579" s="58"/>
      <c r="D2579" s="58"/>
      <c r="E2579" s="58"/>
      <c r="F2579" s="58"/>
      <c r="G2579" s="58"/>
      <c r="H2579" s="58"/>
      <c r="I2579" s="58"/>
      <c r="J2579" s="58"/>
      <c r="K2579" s="58"/>
      <c r="L2579" s="58"/>
      <c r="M2579" s="58"/>
      <c r="N2579" s="58"/>
      <c r="O2579" s="59"/>
    </row>
    <row r="2580" spans="2:15">
      <c r="B2580" s="57"/>
      <c r="C2580" s="58"/>
      <c r="D2580" s="58"/>
      <c r="E2580" s="58"/>
      <c r="F2580" s="58"/>
      <c r="G2580" s="58"/>
      <c r="H2580" s="58"/>
      <c r="I2580" s="58"/>
      <c r="J2580" s="58"/>
      <c r="K2580" s="58"/>
      <c r="L2580" s="58"/>
      <c r="M2580" s="58"/>
      <c r="N2580" s="58"/>
      <c r="O2580" s="59"/>
    </row>
    <row r="2581" spans="2:15">
      <c r="B2581" s="57"/>
      <c r="C2581" s="58"/>
      <c r="D2581" s="58"/>
      <c r="E2581" s="58"/>
      <c r="F2581" s="58"/>
      <c r="G2581" s="58"/>
      <c r="H2581" s="58"/>
      <c r="I2581" s="58"/>
      <c r="J2581" s="58"/>
      <c r="K2581" s="58"/>
      <c r="L2581" s="58"/>
      <c r="M2581" s="58"/>
      <c r="N2581" s="58"/>
      <c r="O2581" s="59"/>
    </row>
    <row r="2582" spans="2:15">
      <c r="B2582" s="57"/>
      <c r="C2582" s="58"/>
      <c r="D2582" s="58"/>
      <c r="E2582" s="58"/>
      <c r="F2582" s="58"/>
      <c r="G2582" s="58"/>
      <c r="H2582" s="58"/>
      <c r="I2582" s="58"/>
      <c r="J2582" s="58"/>
      <c r="K2582" s="58"/>
      <c r="L2582" s="58"/>
      <c r="M2582" s="58"/>
      <c r="N2582" s="58"/>
      <c r="O2582" s="59"/>
    </row>
    <row r="2583" spans="2:15">
      <c r="B2583" s="57"/>
      <c r="C2583" s="58"/>
      <c r="D2583" s="58"/>
      <c r="E2583" s="58"/>
      <c r="F2583" s="58"/>
      <c r="G2583" s="58"/>
      <c r="H2583" s="58"/>
      <c r="I2583" s="58"/>
      <c r="J2583" s="58"/>
      <c r="K2583" s="58"/>
      <c r="L2583" s="58"/>
      <c r="M2583" s="58"/>
      <c r="N2583" s="58"/>
      <c r="O2583" s="59"/>
    </row>
    <row r="2584" spans="2:15">
      <c r="B2584" s="57"/>
      <c r="C2584" s="58"/>
      <c r="D2584" s="58"/>
      <c r="E2584" s="58"/>
      <c r="F2584" s="58"/>
      <c r="G2584" s="58"/>
      <c r="H2584" s="58"/>
      <c r="I2584" s="58"/>
      <c r="J2584" s="58"/>
      <c r="K2584" s="58"/>
      <c r="L2584" s="58"/>
      <c r="M2584" s="58"/>
      <c r="N2584" s="58"/>
      <c r="O2584" s="59"/>
    </row>
    <row r="2585" spans="2:15">
      <c r="B2585" s="57"/>
      <c r="C2585" s="58"/>
      <c r="D2585" s="58"/>
      <c r="E2585" s="58"/>
      <c r="F2585" s="58"/>
      <c r="G2585" s="58"/>
      <c r="H2585" s="58"/>
      <c r="I2585" s="58"/>
      <c r="J2585" s="58"/>
      <c r="K2585" s="58"/>
      <c r="L2585" s="58"/>
      <c r="M2585" s="58"/>
      <c r="N2585" s="58"/>
      <c r="O2585" s="59"/>
    </row>
    <row r="2586" spans="2:15">
      <c r="B2586" s="57"/>
      <c r="C2586" s="58"/>
      <c r="D2586" s="58"/>
      <c r="E2586" s="58"/>
      <c r="F2586" s="58"/>
      <c r="G2586" s="58"/>
      <c r="H2586" s="58"/>
      <c r="I2586" s="58"/>
      <c r="J2586" s="58"/>
      <c r="K2586" s="58"/>
      <c r="L2586" s="58"/>
      <c r="M2586" s="58"/>
      <c r="N2586" s="58"/>
      <c r="O2586" s="59"/>
    </row>
    <row r="2587" spans="2:15">
      <c r="B2587" s="57"/>
      <c r="C2587" s="58"/>
      <c r="D2587" s="58"/>
      <c r="E2587" s="58"/>
      <c r="F2587" s="58"/>
      <c r="G2587" s="58"/>
      <c r="H2587" s="58"/>
      <c r="I2587" s="58"/>
      <c r="J2587" s="58"/>
      <c r="K2587" s="58"/>
      <c r="L2587" s="58"/>
      <c r="M2587" s="58"/>
      <c r="N2587" s="58"/>
      <c r="O2587" s="59"/>
    </row>
    <row r="2588" spans="2:15">
      <c r="B2588" s="57"/>
      <c r="C2588" s="58"/>
      <c r="D2588" s="58"/>
      <c r="E2588" s="58"/>
      <c r="F2588" s="58"/>
      <c r="G2588" s="58"/>
      <c r="H2588" s="58"/>
      <c r="I2588" s="58"/>
      <c r="J2588" s="58"/>
      <c r="K2588" s="58"/>
      <c r="L2588" s="58"/>
      <c r="M2588" s="58"/>
      <c r="N2588" s="58"/>
      <c r="O2588" s="59"/>
    </row>
    <row r="2589" spans="2:15">
      <c r="B2589" s="57"/>
      <c r="C2589" s="58"/>
      <c r="D2589" s="58"/>
      <c r="E2589" s="58"/>
      <c r="F2589" s="58"/>
      <c r="G2589" s="58"/>
      <c r="H2589" s="58"/>
      <c r="I2589" s="58"/>
      <c r="J2589" s="58"/>
      <c r="K2589" s="58"/>
      <c r="L2589" s="58"/>
      <c r="M2589" s="58"/>
      <c r="N2589" s="58"/>
      <c r="O2589" s="59"/>
    </row>
    <row r="2590" spans="2:15">
      <c r="B2590" s="57"/>
      <c r="C2590" s="58"/>
      <c r="D2590" s="58"/>
      <c r="E2590" s="58"/>
      <c r="F2590" s="58"/>
      <c r="G2590" s="58"/>
      <c r="H2590" s="58"/>
      <c r="I2590" s="58"/>
      <c r="J2590" s="58"/>
      <c r="K2590" s="58"/>
      <c r="L2590" s="58"/>
      <c r="M2590" s="58"/>
      <c r="N2590" s="58"/>
      <c r="O2590" s="59"/>
    </row>
    <row r="2591" spans="2:15">
      <c r="B2591" s="57"/>
      <c r="C2591" s="58"/>
      <c r="D2591" s="58"/>
      <c r="E2591" s="58"/>
      <c r="F2591" s="58"/>
      <c r="G2591" s="58"/>
      <c r="H2591" s="58"/>
      <c r="I2591" s="58"/>
      <c r="J2591" s="58"/>
      <c r="K2591" s="58"/>
      <c r="L2591" s="58"/>
      <c r="M2591" s="58"/>
      <c r="N2591" s="58"/>
      <c r="O2591" s="59"/>
    </row>
    <row r="2592" spans="2:15">
      <c r="B2592" s="57"/>
      <c r="C2592" s="58"/>
      <c r="D2592" s="58"/>
      <c r="E2592" s="58"/>
      <c r="F2592" s="58"/>
      <c r="G2592" s="58"/>
      <c r="H2592" s="58"/>
      <c r="I2592" s="58"/>
      <c r="J2592" s="58"/>
      <c r="K2592" s="58"/>
      <c r="L2592" s="58"/>
      <c r="M2592" s="58"/>
      <c r="N2592" s="58"/>
      <c r="O2592" s="59"/>
    </row>
    <row r="2593" spans="2:15">
      <c r="B2593" s="57"/>
      <c r="C2593" s="58"/>
      <c r="D2593" s="58"/>
      <c r="E2593" s="58"/>
      <c r="F2593" s="58"/>
      <c r="G2593" s="58"/>
      <c r="H2593" s="58"/>
      <c r="I2593" s="58"/>
      <c r="J2593" s="58"/>
      <c r="K2593" s="58"/>
      <c r="L2593" s="58"/>
      <c r="M2593" s="58"/>
      <c r="N2593" s="58"/>
      <c r="O2593" s="59"/>
    </row>
    <row r="2594" spans="2:15">
      <c r="B2594" s="57"/>
      <c r="C2594" s="58"/>
      <c r="D2594" s="58"/>
      <c r="E2594" s="58"/>
      <c r="F2594" s="58"/>
      <c r="G2594" s="58"/>
      <c r="H2594" s="58"/>
      <c r="I2594" s="58"/>
      <c r="J2594" s="58"/>
      <c r="K2594" s="58"/>
      <c r="L2594" s="58"/>
      <c r="M2594" s="58"/>
      <c r="N2594" s="58"/>
      <c r="O2594" s="59"/>
    </row>
    <row r="2595" spans="2:15">
      <c r="B2595" s="57"/>
      <c r="C2595" s="58"/>
      <c r="D2595" s="58"/>
      <c r="E2595" s="58"/>
      <c r="F2595" s="58"/>
      <c r="G2595" s="58"/>
      <c r="H2595" s="58"/>
      <c r="I2595" s="58"/>
      <c r="J2595" s="58"/>
      <c r="K2595" s="58"/>
      <c r="L2595" s="58"/>
      <c r="M2595" s="58"/>
      <c r="N2595" s="58"/>
      <c r="O2595" s="59"/>
    </row>
    <row r="2596" spans="2:15">
      <c r="B2596" s="57"/>
      <c r="C2596" s="58"/>
      <c r="D2596" s="58"/>
      <c r="E2596" s="58"/>
      <c r="F2596" s="58"/>
      <c r="G2596" s="58"/>
      <c r="H2596" s="58"/>
      <c r="I2596" s="58"/>
      <c r="J2596" s="58"/>
      <c r="K2596" s="58"/>
      <c r="L2596" s="58"/>
      <c r="M2596" s="58"/>
      <c r="N2596" s="58"/>
      <c r="O2596" s="59"/>
    </row>
    <row r="2597" spans="2:15">
      <c r="B2597" s="57"/>
      <c r="C2597" s="58"/>
      <c r="D2597" s="58"/>
      <c r="E2597" s="58"/>
      <c r="F2597" s="58"/>
      <c r="G2597" s="58"/>
      <c r="H2597" s="58"/>
      <c r="I2597" s="58"/>
      <c r="J2597" s="58"/>
      <c r="K2597" s="58"/>
      <c r="L2597" s="58"/>
      <c r="M2597" s="58"/>
      <c r="N2597" s="58"/>
      <c r="O2597" s="59"/>
    </row>
    <row r="2598" spans="2:15">
      <c r="B2598" s="57"/>
      <c r="C2598" s="58"/>
      <c r="D2598" s="58"/>
      <c r="E2598" s="58"/>
      <c r="F2598" s="58"/>
      <c r="G2598" s="58"/>
      <c r="H2598" s="58"/>
      <c r="I2598" s="58"/>
      <c r="J2598" s="58"/>
      <c r="K2598" s="58"/>
      <c r="L2598" s="58"/>
      <c r="M2598" s="58"/>
      <c r="N2598" s="58"/>
      <c r="O2598" s="59"/>
    </row>
    <row r="2599" spans="2:15">
      <c r="B2599" s="57"/>
      <c r="C2599" s="58"/>
      <c r="D2599" s="58"/>
      <c r="E2599" s="58"/>
      <c r="F2599" s="58"/>
      <c r="G2599" s="58"/>
      <c r="H2599" s="58"/>
      <c r="I2599" s="58"/>
      <c r="J2599" s="58"/>
      <c r="K2599" s="58"/>
      <c r="L2599" s="58"/>
      <c r="M2599" s="58"/>
      <c r="N2599" s="58"/>
      <c r="O2599" s="59"/>
    </row>
    <row r="2600" spans="2:15">
      <c r="B2600" s="57"/>
      <c r="C2600" s="58"/>
      <c r="D2600" s="58"/>
      <c r="E2600" s="58"/>
      <c r="F2600" s="58"/>
      <c r="G2600" s="58"/>
      <c r="H2600" s="58"/>
      <c r="I2600" s="58"/>
      <c r="J2600" s="58"/>
      <c r="K2600" s="58"/>
      <c r="L2600" s="58"/>
      <c r="M2600" s="58"/>
      <c r="N2600" s="58"/>
      <c r="O2600" s="59"/>
    </row>
    <row r="2601" spans="2:15">
      <c r="B2601" s="57"/>
      <c r="C2601" s="58"/>
      <c r="D2601" s="58"/>
      <c r="E2601" s="58"/>
      <c r="F2601" s="58"/>
      <c r="G2601" s="58"/>
      <c r="H2601" s="58"/>
      <c r="I2601" s="58"/>
      <c r="J2601" s="58"/>
      <c r="K2601" s="58"/>
      <c r="L2601" s="58"/>
      <c r="M2601" s="58"/>
      <c r="N2601" s="58"/>
      <c r="O2601" s="59"/>
    </row>
    <row r="2602" spans="2:15">
      <c r="B2602" s="57"/>
      <c r="C2602" s="58"/>
      <c r="D2602" s="58"/>
      <c r="E2602" s="58"/>
      <c r="F2602" s="58"/>
      <c r="G2602" s="58"/>
      <c r="H2602" s="58"/>
      <c r="I2602" s="58"/>
      <c r="J2602" s="58"/>
      <c r="K2602" s="58"/>
      <c r="L2602" s="58"/>
      <c r="M2602" s="58"/>
      <c r="N2602" s="58"/>
      <c r="O2602" s="59"/>
    </row>
    <row r="2603" spans="2:15">
      <c r="B2603" s="57"/>
      <c r="C2603" s="58"/>
      <c r="D2603" s="58"/>
      <c r="E2603" s="58"/>
      <c r="F2603" s="58"/>
      <c r="G2603" s="58"/>
      <c r="H2603" s="58"/>
      <c r="I2603" s="58"/>
      <c r="J2603" s="58"/>
      <c r="K2603" s="58"/>
      <c r="L2603" s="58"/>
      <c r="M2603" s="58"/>
      <c r="N2603" s="58"/>
      <c r="O2603" s="59"/>
    </row>
    <row r="2604" spans="2:15">
      <c r="B2604" s="57"/>
      <c r="C2604" s="58"/>
      <c r="D2604" s="58"/>
      <c r="E2604" s="58"/>
      <c r="F2604" s="58"/>
      <c r="G2604" s="58"/>
      <c r="H2604" s="58"/>
      <c r="I2604" s="58"/>
      <c r="J2604" s="58"/>
      <c r="K2604" s="58"/>
      <c r="L2604" s="58"/>
      <c r="M2604" s="58"/>
      <c r="N2604" s="58"/>
      <c r="O2604" s="59"/>
    </row>
    <row r="2605" spans="2:15">
      <c r="B2605" s="57"/>
      <c r="C2605" s="58"/>
      <c r="D2605" s="58"/>
      <c r="E2605" s="58"/>
      <c r="F2605" s="58"/>
      <c r="G2605" s="58"/>
      <c r="H2605" s="58"/>
      <c r="I2605" s="58"/>
      <c r="J2605" s="58"/>
      <c r="K2605" s="58"/>
      <c r="L2605" s="58"/>
      <c r="M2605" s="58"/>
      <c r="N2605" s="58"/>
      <c r="O2605" s="59"/>
    </row>
    <row r="2606" spans="2:15">
      <c r="B2606" s="57"/>
      <c r="C2606" s="58"/>
      <c r="D2606" s="58"/>
      <c r="E2606" s="58"/>
      <c r="F2606" s="58"/>
      <c r="G2606" s="58"/>
      <c r="H2606" s="58"/>
      <c r="I2606" s="58"/>
      <c r="J2606" s="58"/>
      <c r="K2606" s="58"/>
      <c r="L2606" s="58"/>
      <c r="M2606" s="58"/>
      <c r="N2606" s="58"/>
      <c r="O2606" s="59"/>
    </row>
    <row r="2607" spans="2:15">
      <c r="B2607" s="57"/>
      <c r="C2607" s="58"/>
      <c r="D2607" s="58"/>
      <c r="E2607" s="58"/>
      <c r="F2607" s="58"/>
      <c r="G2607" s="58"/>
      <c r="H2607" s="58"/>
      <c r="I2607" s="58"/>
      <c r="J2607" s="58"/>
      <c r="K2607" s="58"/>
      <c r="L2607" s="58"/>
      <c r="M2607" s="58"/>
      <c r="N2607" s="58"/>
      <c r="O2607" s="59"/>
    </row>
    <row r="2608" spans="2:15">
      <c r="B2608" s="57"/>
      <c r="C2608" s="58"/>
      <c r="D2608" s="58"/>
      <c r="E2608" s="58"/>
      <c r="F2608" s="58"/>
      <c r="G2608" s="58"/>
      <c r="H2608" s="58"/>
      <c r="I2608" s="58"/>
      <c r="J2608" s="58"/>
      <c r="K2608" s="58"/>
      <c r="L2608" s="58"/>
      <c r="M2608" s="58"/>
      <c r="N2608" s="58"/>
      <c r="O2608" s="59"/>
    </row>
    <row r="2609" spans="2:15">
      <c r="B2609" s="57"/>
      <c r="C2609" s="58"/>
      <c r="D2609" s="58"/>
      <c r="E2609" s="58"/>
      <c r="F2609" s="58"/>
      <c r="G2609" s="58"/>
      <c r="H2609" s="58"/>
      <c r="I2609" s="58"/>
      <c r="J2609" s="58"/>
      <c r="K2609" s="58"/>
      <c r="L2609" s="58"/>
      <c r="M2609" s="58"/>
      <c r="N2609" s="58"/>
      <c r="O2609" s="59"/>
    </row>
    <row r="2610" spans="2:15">
      <c r="B2610" s="57"/>
      <c r="C2610" s="58"/>
      <c r="D2610" s="58"/>
      <c r="E2610" s="58"/>
      <c r="F2610" s="58"/>
      <c r="G2610" s="58"/>
      <c r="H2610" s="58"/>
      <c r="I2610" s="58"/>
      <c r="J2610" s="58"/>
      <c r="K2610" s="58"/>
      <c r="L2610" s="58"/>
      <c r="M2610" s="58"/>
      <c r="N2610" s="58"/>
      <c r="O2610" s="59"/>
    </row>
    <row r="2611" spans="2:15">
      <c r="B2611" s="57"/>
      <c r="C2611" s="58"/>
      <c r="D2611" s="58"/>
      <c r="E2611" s="58"/>
      <c r="F2611" s="58"/>
      <c r="G2611" s="58"/>
      <c r="H2611" s="58"/>
      <c r="I2611" s="58"/>
      <c r="J2611" s="58"/>
      <c r="K2611" s="58"/>
      <c r="L2611" s="58"/>
      <c r="M2611" s="58"/>
      <c r="N2611" s="58"/>
      <c r="O2611" s="59"/>
    </row>
    <row r="2612" spans="2:15">
      <c r="B2612" s="57"/>
      <c r="C2612" s="58"/>
      <c r="D2612" s="58"/>
      <c r="E2612" s="58"/>
      <c r="F2612" s="58"/>
      <c r="G2612" s="58"/>
      <c r="H2612" s="58"/>
      <c r="I2612" s="58"/>
      <c r="J2612" s="58"/>
      <c r="K2612" s="58"/>
      <c r="L2612" s="58"/>
      <c r="M2612" s="58"/>
      <c r="N2612" s="58"/>
      <c r="O2612" s="59"/>
    </row>
    <row r="2613" spans="2:15">
      <c r="B2613" s="57"/>
      <c r="C2613" s="58"/>
      <c r="D2613" s="58"/>
      <c r="E2613" s="58"/>
      <c r="F2613" s="58"/>
      <c r="G2613" s="58"/>
      <c r="H2613" s="58"/>
      <c r="I2613" s="58"/>
      <c r="J2613" s="58"/>
      <c r="K2613" s="58"/>
      <c r="L2613" s="58"/>
      <c r="M2613" s="58"/>
      <c r="N2613" s="58"/>
      <c r="O2613" s="59"/>
    </row>
    <row r="2614" spans="2:15">
      <c r="B2614" s="57"/>
      <c r="C2614" s="58"/>
      <c r="D2614" s="58"/>
      <c r="E2614" s="58"/>
      <c r="F2614" s="58"/>
      <c r="G2614" s="58"/>
      <c r="H2614" s="58"/>
      <c r="I2614" s="58"/>
      <c r="J2614" s="58"/>
      <c r="K2614" s="58"/>
      <c r="L2614" s="58"/>
      <c r="M2614" s="58"/>
      <c r="N2614" s="58"/>
      <c r="O2614" s="59"/>
    </row>
    <row r="2615" spans="2:15">
      <c r="B2615" s="57"/>
      <c r="C2615" s="58"/>
      <c r="D2615" s="58"/>
      <c r="E2615" s="58"/>
      <c r="F2615" s="58"/>
      <c r="G2615" s="58"/>
      <c r="H2615" s="58"/>
      <c r="I2615" s="58"/>
      <c r="J2615" s="58"/>
      <c r="K2615" s="58"/>
      <c r="L2615" s="58"/>
      <c r="M2615" s="58"/>
      <c r="N2615" s="58"/>
      <c r="O2615" s="59"/>
    </row>
    <row r="2616" spans="2:15">
      <c r="B2616" s="57"/>
      <c r="C2616" s="58"/>
      <c r="D2616" s="58"/>
      <c r="E2616" s="58"/>
      <c r="F2616" s="58"/>
      <c r="G2616" s="58"/>
      <c r="H2616" s="58"/>
      <c r="I2616" s="58"/>
      <c r="J2616" s="58"/>
      <c r="K2616" s="58"/>
      <c r="L2616" s="58"/>
      <c r="M2616" s="58"/>
      <c r="N2616" s="58"/>
      <c r="O2616" s="59"/>
    </row>
    <row r="2617" spans="2:15">
      <c r="B2617" s="57"/>
      <c r="C2617" s="58"/>
      <c r="D2617" s="58"/>
      <c r="E2617" s="58"/>
      <c r="F2617" s="58"/>
      <c r="G2617" s="58"/>
      <c r="H2617" s="58"/>
      <c r="I2617" s="58"/>
      <c r="J2617" s="58"/>
      <c r="K2617" s="58"/>
      <c r="L2617" s="58"/>
      <c r="M2617" s="58"/>
      <c r="N2617" s="58"/>
      <c r="O2617" s="59"/>
    </row>
    <row r="2618" spans="2:15">
      <c r="B2618" s="57"/>
      <c r="C2618" s="58"/>
      <c r="D2618" s="58"/>
      <c r="E2618" s="58"/>
      <c r="F2618" s="58"/>
      <c r="G2618" s="58"/>
      <c r="H2618" s="58"/>
      <c r="I2618" s="58"/>
      <c r="J2618" s="58"/>
      <c r="K2618" s="58"/>
      <c r="L2618" s="58"/>
      <c r="M2618" s="58"/>
      <c r="N2618" s="58"/>
      <c r="O2618" s="59"/>
    </row>
    <row r="2619" spans="2:15">
      <c r="B2619" s="57"/>
      <c r="C2619" s="58"/>
      <c r="D2619" s="58"/>
      <c r="E2619" s="58"/>
      <c r="F2619" s="58"/>
      <c r="G2619" s="58"/>
      <c r="H2619" s="58"/>
      <c r="I2619" s="58"/>
      <c r="J2619" s="58"/>
      <c r="K2619" s="58"/>
      <c r="L2619" s="58"/>
      <c r="M2619" s="58"/>
      <c r="N2619" s="58"/>
      <c r="O2619" s="59"/>
    </row>
    <row r="2620" spans="2:15">
      <c r="B2620" s="57"/>
      <c r="C2620" s="58"/>
      <c r="D2620" s="58"/>
      <c r="E2620" s="58"/>
      <c r="F2620" s="58"/>
      <c r="G2620" s="58"/>
      <c r="H2620" s="58"/>
      <c r="I2620" s="58"/>
      <c r="J2620" s="58"/>
      <c r="K2620" s="58"/>
      <c r="L2620" s="58"/>
      <c r="M2620" s="58"/>
      <c r="N2620" s="58"/>
      <c r="O2620" s="59"/>
    </row>
    <row r="2621" spans="2:15">
      <c r="B2621" s="57"/>
      <c r="C2621" s="58"/>
      <c r="D2621" s="58"/>
      <c r="E2621" s="58"/>
      <c r="F2621" s="58"/>
      <c r="G2621" s="58"/>
      <c r="H2621" s="58"/>
      <c r="I2621" s="58"/>
      <c r="J2621" s="58"/>
      <c r="K2621" s="58"/>
      <c r="L2621" s="58"/>
      <c r="M2621" s="58"/>
      <c r="N2621" s="58"/>
      <c r="O2621" s="59"/>
    </row>
    <row r="2622" spans="2:15">
      <c r="B2622" s="57"/>
      <c r="C2622" s="58"/>
      <c r="D2622" s="58"/>
      <c r="E2622" s="58"/>
      <c r="F2622" s="58"/>
      <c r="G2622" s="58"/>
      <c r="H2622" s="58"/>
      <c r="I2622" s="58"/>
      <c r="J2622" s="58"/>
      <c r="K2622" s="58"/>
      <c r="L2622" s="58"/>
      <c r="M2622" s="58"/>
      <c r="N2622" s="58"/>
      <c r="O2622" s="59"/>
    </row>
    <row r="2623" spans="2:15">
      <c r="B2623" s="57"/>
      <c r="C2623" s="58"/>
      <c r="D2623" s="58"/>
      <c r="E2623" s="58"/>
      <c r="F2623" s="58"/>
      <c r="G2623" s="58"/>
      <c r="H2623" s="58"/>
      <c r="I2623" s="58"/>
      <c r="J2623" s="58"/>
      <c r="K2623" s="58"/>
      <c r="L2623" s="58"/>
      <c r="M2623" s="58"/>
      <c r="N2623" s="58"/>
      <c r="O2623" s="59"/>
    </row>
    <row r="2624" spans="2:15">
      <c r="B2624" s="57"/>
      <c r="C2624" s="58"/>
      <c r="D2624" s="58"/>
      <c r="E2624" s="58"/>
      <c r="F2624" s="58"/>
      <c r="G2624" s="58"/>
      <c r="H2624" s="58"/>
      <c r="I2624" s="58"/>
      <c r="J2624" s="58"/>
      <c r="K2624" s="58"/>
      <c r="L2624" s="58"/>
      <c r="M2624" s="58"/>
      <c r="N2624" s="58"/>
      <c r="O2624" s="59"/>
    </row>
    <row r="2625" spans="2:15">
      <c r="B2625" s="57"/>
      <c r="C2625" s="58"/>
      <c r="D2625" s="58"/>
      <c r="E2625" s="58"/>
      <c r="F2625" s="58"/>
      <c r="G2625" s="58"/>
      <c r="H2625" s="58"/>
      <c r="I2625" s="58"/>
      <c r="J2625" s="58"/>
      <c r="K2625" s="58"/>
      <c r="L2625" s="58"/>
      <c r="M2625" s="58"/>
      <c r="N2625" s="58"/>
      <c r="O2625" s="59"/>
    </row>
    <row r="2626" spans="2:15">
      <c r="B2626" s="57"/>
      <c r="C2626" s="58"/>
      <c r="D2626" s="58"/>
      <c r="E2626" s="58"/>
      <c r="F2626" s="58"/>
      <c r="G2626" s="58"/>
      <c r="H2626" s="58"/>
      <c r="I2626" s="58"/>
      <c r="J2626" s="58"/>
      <c r="K2626" s="58"/>
      <c r="L2626" s="58"/>
      <c r="M2626" s="58"/>
      <c r="N2626" s="58"/>
      <c r="O2626" s="59"/>
    </row>
    <row r="2627" spans="2:15">
      <c r="B2627" s="57"/>
      <c r="C2627" s="58"/>
      <c r="D2627" s="58"/>
      <c r="E2627" s="58"/>
      <c r="F2627" s="58"/>
      <c r="G2627" s="58"/>
      <c r="H2627" s="58"/>
      <c r="I2627" s="58"/>
      <c r="J2627" s="58"/>
      <c r="K2627" s="58"/>
      <c r="L2627" s="58"/>
      <c r="M2627" s="58"/>
      <c r="N2627" s="58"/>
      <c r="O2627" s="59"/>
    </row>
    <row r="2628" spans="2:15">
      <c r="B2628" s="57"/>
      <c r="C2628" s="58"/>
      <c r="D2628" s="58"/>
      <c r="E2628" s="58"/>
      <c r="F2628" s="58"/>
      <c r="G2628" s="58"/>
      <c r="H2628" s="58"/>
      <c r="I2628" s="58"/>
      <c r="J2628" s="58"/>
      <c r="K2628" s="58"/>
      <c r="L2628" s="58"/>
      <c r="M2628" s="58"/>
      <c r="N2628" s="58"/>
      <c r="O2628" s="59"/>
    </row>
    <row r="2629" spans="2:15">
      <c r="B2629" s="57"/>
      <c r="C2629" s="58"/>
      <c r="D2629" s="58"/>
      <c r="E2629" s="58"/>
      <c r="F2629" s="58"/>
      <c r="G2629" s="58"/>
      <c r="H2629" s="58"/>
      <c r="I2629" s="58"/>
      <c r="J2629" s="58"/>
      <c r="K2629" s="58"/>
      <c r="L2629" s="58"/>
      <c r="M2629" s="58"/>
      <c r="N2629" s="58"/>
      <c r="O2629" s="59"/>
    </row>
    <row r="2630" spans="2:15">
      <c r="B2630" s="57"/>
      <c r="C2630" s="58"/>
      <c r="D2630" s="58"/>
      <c r="E2630" s="58"/>
      <c r="F2630" s="58"/>
      <c r="G2630" s="58"/>
      <c r="H2630" s="58"/>
      <c r="I2630" s="58"/>
      <c r="J2630" s="58"/>
      <c r="K2630" s="58"/>
      <c r="L2630" s="58"/>
      <c r="M2630" s="58"/>
      <c r="N2630" s="58"/>
      <c r="O2630" s="59"/>
    </row>
    <row r="2631" spans="2:15">
      <c r="B2631" s="57"/>
      <c r="C2631" s="58"/>
      <c r="D2631" s="58"/>
      <c r="E2631" s="58"/>
      <c r="F2631" s="58"/>
      <c r="G2631" s="58"/>
      <c r="H2631" s="58"/>
      <c r="I2631" s="58"/>
      <c r="J2631" s="58"/>
      <c r="K2631" s="58"/>
      <c r="L2631" s="58"/>
      <c r="M2631" s="58"/>
      <c r="N2631" s="58"/>
      <c r="O2631" s="59"/>
    </row>
    <row r="2632" spans="2:15">
      <c r="B2632" s="57"/>
      <c r="C2632" s="58"/>
      <c r="D2632" s="58"/>
      <c r="E2632" s="58"/>
      <c r="F2632" s="58"/>
      <c r="G2632" s="58"/>
      <c r="H2632" s="58"/>
      <c r="I2632" s="58"/>
      <c r="J2632" s="58"/>
      <c r="K2632" s="58"/>
      <c r="L2632" s="58"/>
      <c r="M2632" s="58"/>
      <c r="N2632" s="58"/>
      <c r="O2632" s="59"/>
    </row>
    <row r="2633" spans="2:15">
      <c r="B2633" s="57"/>
      <c r="C2633" s="58"/>
      <c r="D2633" s="58"/>
      <c r="E2633" s="58"/>
      <c r="F2633" s="58"/>
      <c r="G2633" s="58"/>
      <c r="H2633" s="58"/>
      <c r="I2633" s="58"/>
      <c r="J2633" s="58"/>
      <c r="K2633" s="58"/>
      <c r="L2633" s="58"/>
      <c r="M2633" s="58"/>
      <c r="N2633" s="58"/>
      <c r="O2633" s="59"/>
    </row>
    <row r="2634" spans="2:15">
      <c r="B2634" s="57"/>
      <c r="C2634" s="58"/>
      <c r="D2634" s="58"/>
      <c r="E2634" s="58"/>
      <c r="F2634" s="58"/>
      <c r="G2634" s="58"/>
      <c r="H2634" s="58"/>
      <c r="I2634" s="58"/>
      <c r="J2634" s="58"/>
      <c r="K2634" s="58"/>
      <c r="L2634" s="58"/>
      <c r="M2634" s="58"/>
      <c r="N2634" s="58"/>
      <c r="O2634" s="59"/>
    </row>
    <row r="2635" spans="2:15">
      <c r="B2635" s="57"/>
      <c r="C2635" s="58"/>
      <c r="D2635" s="58"/>
      <c r="E2635" s="58"/>
      <c r="F2635" s="58"/>
      <c r="G2635" s="58"/>
      <c r="H2635" s="58"/>
      <c r="I2635" s="58"/>
      <c r="J2635" s="58"/>
      <c r="K2635" s="58"/>
      <c r="L2635" s="58"/>
      <c r="M2635" s="58"/>
      <c r="N2635" s="58"/>
      <c r="O2635" s="59"/>
    </row>
    <row r="2636" spans="2:15">
      <c r="B2636" s="57"/>
      <c r="C2636" s="58"/>
      <c r="D2636" s="58"/>
      <c r="E2636" s="58"/>
      <c r="F2636" s="58"/>
      <c r="G2636" s="58"/>
      <c r="H2636" s="58"/>
      <c r="I2636" s="58"/>
      <c r="J2636" s="58"/>
      <c r="K2636" s="58"/>
      <c r="L2636" s="58"/>
      <c r="M2636" s="58"/>
      <c r="N2636" s="58"/>
      <c r="O2636" s="59"/>
    </row>
    <row r="2637" spans="2:15">
      <c r="B2637" s="57"/>
      <c r="C2637" s="58"/>
      <c r="D2637" s="58"/>
      <c r="E2637" s="58"/>
      <c r="F2637" s="58"/>
      <c r="G2637" s="58"/>
      <c r="H2637" s="58"/>
      <c r="I2637" s="58"/>
      <c r="J2637" s="58"/>
      <c r="K2637" s="58"/>
      <c r="L2637" s="58"/>
      <c r="M2637" s="58"/>
      <c r="N2637" s="58"/>
      <c r="O2637" s="59"/>
    </row>
    <row r="2638" spans="2:15">
      <c r="B2638" s="57"/>
      <c r="C2638" s="58"/>
      <c r="D2638" s="58"/>
      <c r="E2638" s="58"/>
      <c r="F2638" s="58"/>
      <c r="G2638" s="58"/>
      <c r="H2638" s="58"/>
      <c r="I2638" s="58"/>
      <c r="J2638" s="58"/>
      <c r="K2638" s="58"/>
      <c r="L2638" s="58"/>
      <c r="M2638" s="58"/>
      <c r="N2638" s="58"/>
      <c r="O2638" s="59"/>
    </row>
    <row r="2639" spans="2:15">
      <c r="B2639" s="57"/>
      <c r="C2639" s="58"/>
      <c r="D2639" s="58"/>
      <c r="E2639" s="58"/>
      <c r="F2639" s="58"/>
      <c r="G2639" s="58"/>
      <c r="H2639" s="58"/>
      <c r="I2639" s="58"/>
      <c r="J2639" s="58"/>
      <c r="K2639" s="58"/>
      <c r="L2639" s="58"/>
      <c r="M2639" s="58"/>
      <c r="N2639" s="58"/>
      <c r="O2639" s="59"/>
    </row>
    <row r="2640" spans="2:15">
      <c r="B2640" s="57"/>
      <c r="C2640" s="58"/>
      <c r="D2640" s="58"/>
      <c r="E2640" s="58"/>
      <c r="F2640" s="58"/>
      <c r="G2640" s="58"/>
      <c r="H2640" s="58"/>
      <c r="I2640" s="58"/>
      <c r="J2640" s="58"/>
      <c r="K2640" s="58"/>
      <c r="L2640" s="58"/>
      <c r="M2640" s="58"/>
      <c r="N2640" s="58"/>
      <c r="O2640" s="59"/>
    </row>
    <row r="2641" spans="2:15">
      <c r="B2641" s="57"/>
      <c r="C2641" s="58"/>
      <c r="D2641" s="58"/>
      <c r="E2641" s="58"/>
      <c r="F2641" s="58"/>
      <c r="G2641" s="58"/>
      <c r="H2641" s="58"/>
      <c r="I2641" s="58"/>
      <c r="J2641" s="58"/>
      <c r="K2641" s="58"/>
      <c r="L2641" s="58"/>
      <c r="M2641" s="58"/>
      <c r="N2641" s="58"/>
      <c r="O2641" s="59"/>
    </row>
    <row r="2642" spans="2:15">
      <c r="B2642" s="57"/>
      <c r="C2642" s="58"/>
      <c r="D2642" s="58"/>
      <c r="E2642" s="58"/>
      <c r="F2642" s="58"/>
      <c r="G2642" s="58"/>
      <c r="H2642" s="58"/>
      <c r="I2642" s="58"/>
      <c r="J2642" s="58"/>
      <c r="K2642" s="58"/>
      <c r="L2642" s="58"/>
      <c r="M2642" s="58"/>
      <c r="N2642" s="58"/>
      <c r="O2642" s="59"/>
    </row>
    <row r="2643" spans="2:15">
      <c r="B2643" s="57"/>
      <c r="C2643" s="58"/>
      <c r="D2643" s="58"/>
      <c r="E2643" s="58"/>
      <c r="F2643" s="58"/>
      <c r="G2643" s="58"/>
      <c r="H2643" s="58"/>
      <c r="I2643" s="58"/>
      <c r="J2643" s="58"/>
      <c r="K2643" s="58"/>
      <c r="L2643" s="58"/>
      <c r="M2643" s="58"/>
      <c r="N2643" s="58"/>
      <c r="O2643" s="59"/>
    </row>
    <row r="2644" spans="2:15">
      <c r="B2644" s="57"/>
      <c r="C2644" s="58"/>
      <c r="D2644" s="58"/>
      <c r="E2644" s="58"/>
      <c r="F2644" s="58"/>
      <c r="G2644" s="58"/>
      <c r="H2644" s="58"/>
      <c r="I2644" s="58"/>
      <c r="J2644" s="58"/>
      <c r="K2644" s="58"/>
      <c r="L2644" s="58"/>
      <c r="M2644" s="58"/>
      <c r="N2644" s="58"/>
      <c r="O2644" s="59"/>
    </row>
    <row r="2645" spans="2:15">
      <c r="B2645" s="57"/>
      <c r="C2645" s="58"/>
      <c r="D2645" s="58"/>
      <c r="E2645" s="58"/>
      <c r="F2645" s="58"/>
      <c r="G2645" s="58"/>
      <c r="H2645" s="58"/>
      <c r="I2645" s="58"/>
      <c r="J2645" s="58"/>
      <c r="K2645" s="58"/>
      <c r="L2645" s="58"/>
      <c r="M2645" s="58"/>
      <c r="N2645" s="58"/>
      <c r="O2645" s="59"/>
    </row>
    <row r="2646" spans="2:15">
      <c r="B2646" s="57"/>
      <c r="C2646" s="58"/>
      <c r="D2646" s="58"/>
      <c r="E2646" s="58"/>
      <c r="F2646" s="58"/>
      <c r="G2646" s="58"/>
      <c r="H2646" s="58"/>
      <c r="I2646" s="58"/>
      <c r="J2646" s="58"/>
      <c r="K2646" s="58"/>
      <c r="L2646" s="58"/>
      <c r="M2646" s="58"/>
      <c r="N2646" s="58"/>
      <c r="O2646" s="59"/>
    </row>
    <row r="2647" spans="2:15">
      <c r="B2647" s="57"/>
      <c r="C2647" s="58"/>
      <c r="D2647" s="58"/>
      <c r="E2647" s="58"/>
      <c r="F2647" s="58"/>
      <c r="G2647" s="58"/>
      <c r="H2647" s="58"/>
      <c r="I2647" s="58"/>
      <c r="J2647" s="58"/>
      <c r="K2647" s="58"/>
      <c r="L2647" s="58"/>
      <c r="M2647" s="58"/>
      <c r="N2647" s="58"/>
      <c r="O2647" s="59"/>
    </row>
    <row r="2648" spans="2:15">
      <c r="B2648" s="57"/>
      <c r="C2648" s="58"/>
      <c r="D2648" s="58"/>
      <c r="E2648" s="58"/>
      <c r="F2648" s="58"/>
      <c r="G2648" s="58"/>
      <c r="H2648" s="58"/>
      <c r="I2648" s="58"/>
      <c r="J2648" s="58"/>
      <c r="K2648" s="58"/>
      <c r="L2648" s="58"/>
      <c r="M2648" s="58"/>
      <c r="N2648" s="58"/>
      <c r="O2648" s="59"/>
    </row>
    <row r="2649" spans="2:15">
      <c r="B2649" s="57"/>
      <c r="C2649" s="58"/>
      <c r="D2649" s="58"/>
      <c r="E2649" s="58"/>
      <c r="F2649" s="58"/>
      <c r="G2649" s="58"/>
      <c r="H2649" s="58"/>
      <c r="I2649" s="58"/>
      <c r="J2649" s="58"/>
      <c r="K2649" s="58"/>
      <c r="L2649" s="58"/>
      <c r="M2649" s="58"/>
      <c r="N2649" s="58"/>
      <c r="O2649" s="59"/>
    </row>
    <row r="2650" spans="2:15">
      <c r="B2650" s="57"/>
      <c r="C2650" s="58"/>
      <c r="D2650" s="58"/>
      <c r="E2650" s="58"/>
      <c r="F2650" s="58"/>
      <c r="G2650" s="58"/>
      <c r="H2650" s="58"/>
      <c r="I2650" s="58"/>
      <c r="J2650" s="58"/>
      <c r="K2650" s="58"/>
      <c r="L2650" s="58"/>
      <c r="M2650" s="58"/>
      <c r="N2650" s="58"/>
      <c r="O2650" s="59"/>
    </row>
    <row r="2651" spans="2:15">
      <c r="B2651" s="57"/>
      <c r="C2651" s="58"/>
      <c r="D2651" s="58"/>
      <c r="E2651" s="58"/>
      <c r="F2651" s="58"/>
      <c r="G2651" s="58"/>
      <c r="H2651" s="58"/>
      <c r="I2651" s="58"/>
      <c r="J2651" s="58"/>
      <c r="K2651" s="58"/>
      <c r="L2651" s="58"/>
      <c r="M2651" s="58"/>
      <c r="N2651" s="58"/>
      <c r="O2651" s="59"/>
    </row>
    <row r="2652" spans="2:15">
      <c r="B2652" s="57"/>
      <c r="C2652" s="58"/>
      <c r="D2652" s="58"/>
      <c r="E2652" s="58"/>
      <c r="F2652" s="58"/>
      <c r="G2652" s="58"/>
      <c r="H2652" s="58"/>
      <c r="I2652" s="58"/>
      <c r="J2652" s="58"/>
      <c r="K2652" s="58"/>
      <c r="L2652" s="58"/>
      <c r="M2652" s="58"/>
      <c r="N2652" s="58"/>
      <c r="O2652" s="59"/>
    </row>
    <row r="2653" spans="2:15">
      <c r="B2653" s="57"/>
      <c r="C2653" s="58"/>
      <c r="D2653" s="58"/>
      <c r="E2653" s="58"/>
      <c r="F2653" s="58"/>
      <c r="G2653" s="58"/>
      <c r="H2653" s="58"/>
      <c r="I2653" s="58"/>
      <c r="J2653" s="58"/>
      <c r="K2653" s="58"/>
      <c r="L2653" s="58"/>
      <c r="M2653" s="58"/>
      <c r="N2653" s="58"/>
      <c r="O2653" s="59"/>
    </row>
    <row r="2654" spans="2:15">
      <c r="B2654" s="57"/>
      <c r="C2654" s="58"/>
      <c r="D2654" s="58"/>
      <c r="E2654" s="58"/>
      <c r="F2654" s="58"/>
      <c r="G2654" s="58"/>
      <c r="H2654" s="58"/>
      <c r="I2654" s="58"/>
      <c r="J2654" s="58"/>
      <c r="K2654" s="58"/>
      <c r="L2654" s="58"/>
      <c r="M2654" s="58"/>
      <c r="N2654" s="58"/>
      <c r="O2654" s="59"/>
    </row>
    <row r="2655" spans="2:15">
      <c r="B2655" s="57"/>
      <c r="C2655" s="58"/>
      <c r="D2655" s="58"/>
      <c r="E2655" s="58"/>
      <c r="F2655" s="58"/>
      <c r="G2655" s="58"/>
      <c r="H2655" s="58"/>
      <c r="I2655" s="58"/>
      <c r="J2655" s="58"/>
      <c r="K2655" s="58"/>
      <c r="L2655" s="58"/>
      <c r="M2655" s="58"/>
      <c r="N2655" s="58"/>
      <c r="O2655" s="59"/>
    </row>
    <row r="2656" spans="2:15">
      <c r="B2656" s="57"/>
      <c r="C2656" s="58"/>
      <c r="D2656" s="58"/>
      <c r="E2656" s="58"/>
      <c r="F2656" s="58"/>
      <c r="G2656" s="58"/>
      <c r="H2656" s="58"/>
      <c r="I2656" s="58"/>
      <c r="J2656" s="58"/>
      <c r="K2656" s="58"/>
      <c r="L2656" s="58"/>
      <c r="M2656" s="58"/>
      <c r="N2656" s="58"/>
      <c r="O2656" s="59"/>
    </row>
    <row r="2657" spans="2:15">
      <c r="B2657" s="57"/>
      <c r="C2657" s="58"/>
      <c r="D2657" s="58"/>
      <c r="E2657" s="58"/>
      <c r="F2657" s="58"/>
      <c r="G2657" s="58"/>
      <c r="H2657" s="58"/>
      <c r="I2657" s="58"/>
      <c r="J2657" s="58"/>
      <c r="K2657" s="58"/>
      <c r="L2657" s="58"/>
      <c r="M2657" s="58"/>
      <c r="N2657" s="58"/>
      <c r="O2657" s="59"/>
    </row>
    <row r="2658" spans="2:15">
      <c r="B2658" s="57"/>
      <c r="C2658" s="58"/>
      <c r="D2658" s="58"/>
      <c r="E2658" s="58"/>
      <c r="F2658" s="58"/>
      <c r="G2658" s="58"/>
      <c r="H2658" s="58"/>
      <c r="I2658" s="58"/>
      <c r="J2658" s="58"/>
      <c r="K2658" s="58"/>
      <c r="L2658" s="58"/>
      <c r="M2658" s="58"/>
      <c r="N2658" s="58"/>
      <c r="O2658" s="59"/>
    </row>
    <row r="2659" spans="2:15">
      <c r="B2659" s="57"/>
      <c r="C2659" s="58"/>
      <c r="D2659" s="58"/>
      <c r="E2659" s="58"/>
      <c r="F2659" s="58"/>
      <c r="G2659" s="58"/>
      <c r="H2659" s="58"/>
      <c r="I2659" s="58"/>
      <c r="J2659" s="58"/>
      <c r="K2659" s="58"/>
      <c r="L2659" s="58"/>
      <c r="M2659" s="58"/>
      <c r="N2659" s="58"/>
      <c r="O2659" s="59"/>
    </row>
    <row r="2660" spans="2:15">
      <c r="B2660" s="57"/>
      <c r="C2660" s="58"/>
      <c r="D2660" s="58"/>
      <c r="E2660" s="58"/>
      <c r="F2660" s="58"/>
      <c r="G2660" s="58"/>
      <c r="H2660" s="58"/>
      <c r="I2660" s="58"/>
      <c r="J2660" s="58"/>
      <c r="K2660" s="58"/>
      <c r="L2660" s="58"/>
      <c r="M2660" s="58"/>
      <c r="N2660" s="58"/>
      <c r="O2660" s="59"/>
    </row>
    <row r="2661" spans="2:15">
      <c r="B2661" s="57"/>
      <c r="C2661" s="58"/>
      <c r="D2661" s="58"/>
      <c r="E2661" s="58"/>
      <c r="F2661" s="58"/>
      <c r="G2661" s="58"/>
      <c r="H2661" s="58"/>
      <c r="I2661" s="58"/>
      <c r="J2661" s="58"/>
      <c r="K2661" s="58"/>
      <c r="L2661" s="58"/>
      <c r="M2661" s="58"/>
      <c r="N2661" s="58"/>
      <c r="O2661" s="59"/>
    </row>
    <row r="2662" spans="2:15">
      <c r="B2662" s="57"/>
      <c r="C2662" s="58"/>
      <c r="D2662" s="58"/>
      <c r="E2662" s="58"/>
      <c r="F2662" s="58"/>
      <c r="G2662" s="58"/>
      <c r="H2662" s="58"/>
      <c r="I2662" s="58"/>
      <c r="J2662" s="58"/>
      <c r="K2662" s="58"/>
      <c r="L2662" s="58"/>
      <c r="M2662" s="58"/>
      <c r="N2662" s="58"/>
      <c r="O2662" s="59"/>
    </row>
    <row r="2663" spans="2:15">
      <c r="B2663" s="57"/>
      <c r="C2663" s="58"/>
      <c r="D2663" s="58"/>
      <c r="E2663" s="58"/>
      <c r="F2663" s="58"/>
      <c r="G2663" s="58"/>
      <c r="H2663" s="58"/>
      <c r="I2663" s="58"/>
      <c r="J2663" s="58"/>
      <c r="K2663" s="58"/>
      <c r="L2663" s="58"/>
      <c r="M2663" s="58"/>
      <c r="N2663" s="58"/>
      <c r="O2663" s="59"/>
    </row>
    <row r="2664" spans="2:15">
      <c r="B2664" s="57"/>
      <c r="C2664" s="58"/>
      <c r="D2664" s="58"/>
      <c r="E2664" s="58"/>
      <c r="F2664" s="58"/>
      <c r="G2664" s="58"/>
      <c r="H2664" s="58"/>
      <c r="I2664" s="58"/>
      <c r="J2664" s="58"/>
      <c r="K2664" s="58"/>
      <c r="L2664" s="58"/>
      <c r="M2664" s="58"/>
      <c r="N2664" s="58"/>
      <c r="O2664" s="59"/>
    </row>
    <row r="2665" spans="2:15">
      <c r="B2665" s="57"/>
      <c r="C2665" s="58"/>
      <c r="D2665" s="58"/>
      <c r="E2665" s="58"/>
      <c r="F2665" s="58"/>
      <c r="G2665" s="58"/>
      <c r="H2665" s="58"/>
      <c r="I2665" s="58"/>
      <c r="J2665" s="58"/>
      <c r="K2665" s="58"/>
      <c r="L2665" s="58"/>
      <c r="M2665" s="58"/>
      <c r="N2665" s="58"/>
      <c r="O2665" s="59"/>
    </row>
    <row r="2666" spans="2:15">
      <c r="B2666" s="57"/>
      <c r="C2666" s="58"/>
      <c r="D2666" s="58"/>
      <c r="E2666" s="58"/>
      <c r="F2666" s="58"/>
      <c r="G2666" s="58"/>
      <c r="H2666" s="58"/>
      <c r="I2666" s="58"/>
      <c r="J2666" s="58"/>
      <c r="K2666" s="58"/>
      <c r="L2666" s="58"/>
      <c r="M2666" s="58"/>
      <c r="N2666" s="58"/>
      <c r="O2666" s="59"/>
    </row>
    <row r="2667" spans="2:15">
      <c r="B2667" s="57"/>
      <c r="C2667" s="58"/>
      <c r="D2667" s="58"/>
      <c r="E2667" s="58"/>
      <c r="F2667" s="58"/>
      <c r="G2667" s="58"/>
      <c r="H2667" s="58"/>
      <c r="I2667" s="58"/>
      <c r="J2667" s="58"/>
      <c r="K2667" s="58"/>
      <c r="L2667" s="58"/>
      <c r="M2667" s="58"/>
      <c r="N2667" s="58"/>
      <c r="O2667" s="59"/>
    </row>
    <row r="2668" spans="2:15">
      <c r="B2668" s="57"/>
      <c r="C2668" s="58"/>
      <c r="D2668" s="58"/>
      <c r="E2668" s="58"/>
      <c r="F2668" s="58"/>
      <c r="G2668" s="58"/>
      <c r="H2668" s="58"/>
      <c r="I2668" s="58"/>
      <c r="J2668" s="58"/>
      <c r="K2668" s="58"/>
      <c r="L2668" s="58"/>
      <c r="M2668" s="58"/>
      <c r="N2668" s="58"/>
      <c r="O2668" s="59"/>
    </row>
    <row r="2669" spans="2:15">
      <c r="B2669" s="57"/>
      <c r="C2669" s="58"/>
      <c r="D2669" s="58"/>
      <c r="E2669" s="58"/>
      <c r="F2669" s="58"/>
      <c r="G2669" s="58"/>
      <c r="H2669" s="58"/>
      <c r="I2669" s="58"/>
      <c r="J2669" s="58"/>
      <c r="K2669" s="58"/>
      <c r="L2669" s="58"/>
      <c r="M2669" s="58"/>
      <c r="N2669" s="58"/>
      <c r="O2669" s="59"/>
    </row>
    <row r="2670" spans="2:15">
      <c r="B2670" s="57"/>
      <c r="C2670" s="58"/>
      <c r="D2670" s="58"/>
      <c r="E2670" s="58"/>
      <c r="F2670" s="58"/>
      <c r="G2670" s="58"/>
      <c r="H2670" s="58"/>
      <c r="I2670" s="58"/>
      <c r="J2670" s="58"/>
      <c r="K2670" s="58"/>
      <c r="L2670" s="58"/>
      <c r="M2670" s="58"/>
      <c r="N2670" s="58"/>
      <c r="O2670" s="59"/>
    </row>
    <row r="2671" spans="2:15">
      <c r="B2671" s="57"/>
      <c r="C2671" s="58"/>
      <c r="D2671" s="58"/>
      <c r="E2671" s="58"/>
      <c r="F2671" s="58"/>
      <c r="G2671" s="58"/>
      <c r="H2671" s="58"/>
      <c r="I2671" s="58"/>
      <c r="J2671" s="58"/>
      <c r="K2671" s="58"/>
      <c r="L2671" s="58"/>
      <c r="M2671" s="58"/>
      <c r="N2671" s="58"/>
      <c r="O2671" s="59"/>
    </row>
    <row r="2672" spans="2:15">
      <c r="B2672" s="57"/>
      <c r="C2672" s="58"/>
      <c r="D2672" s="58"/>
      <c r="E2672" s="58"/>
      <c r="F2672" s="58"/>
      <c r="G2672" s="58"/>
      <c r="H2672" s="58"/>
      <c r="I2672" s="58"/>
      <c r="J2672" s="58"/>
      <c r="K2672" s="58"/>
      <c r="L2672" s="58"/>
      <c r="M2672" s="58"/>
      <c r="N2672" s="58"/>
      <c r="O2672" s="59"/>
    </row>
    <row r="2673" spans="2:15">
      <c r="B2673" s="57"/>
      <c r="C2673" s="58"/>
      <c r="D2673" s="58"/>
      <c r="E2673" s="58"/>
      <c r="F2673" s="58"/>
      <c r="G2673" s="58"/>
      <c r="H2673" s="58"/>
      <c r="I2673" s="58"/>
      <c r="J2673" s="58"/>
      <c r="K2673" s="58"/>
      <c r="L2673" s="58"/>
      <c r="M2673" s="58"/>
      <c r="N2673" s="58"/>
      <c r="O2673" s="59"/>
    </row>
    <row r="2674" spans="2:15">
      <c r="B2674" s="57"/>
      <c r="C2674" s="58"/>
      <c r="D2674" s="58"/>
      <c r="E2674" s="58"/>
      <c r="F2674" s="58"/>
      <c r="G2674" s="58"/>
      <c r="H2674" s="58"/>
      <c r="I2674" s="58"/>
      <c r="J2674" s="58"/>
      <c r="K2674" s="58"/>
      <c r="L2674" s="58"/>
      <c r="M2674" s="58"/>
      <c r="N2674" s="58"/>
      <c r="O2674" s="59"/>
    </row>
    <row r="2675" spans="2:15">
      <c r="B2675" s="57"/>
      <c r="C2675" s="58"/>
      <c r="D2675" s="58"/>
      <c r="E2675" s="58"/>
      <c r="F2675" s="58"/>
      <c r="G2675" s="58"/>
      <c r="H2675" s="58"/>
      <c r="I2675" s="58"/>
      <c r="J2675" s="58"/>
      <c r="K2675" s="58"/>
      <c r="L2675" s="58"/>
      <c r="M2675" s="58"/>
      <c r="N2675" s="58"/>
      <c r="O2675" s="59"/>
    </row>
    <row r="2676" spans="2:15">
      <c r="B2676" s="57"/>
      <c r="C2676" s="58"/>
      <c r="D2676" s="58"/>
      <c r="E2676" s="58"/>
      <c r="F2676" s="58"/>
      <c r="G2676" s="58"/>
      <c r="H2676" s="58"/>
      <c r="I2676" s="58"/>
      <c r="J2676" s="58"/>
      <c r="K2676" s="58"/>
      <c r="L2676" s="58"/>
      <c r="M2676" s="58"/>
      <c r="N2676" s="58"/>
      <c r="O2676" s="59"/>
    </row>
    <row r="2677" spans="2:15">
      <c r="B2677" s="57"/>
      <c r="C2677" s="58"/>
      <c r="D2677" s="58"/>
      <c r="E2677" s="58"/>
      <c r="F2677" s="58"/>
      <c r="G2677" s="58"/>
      <c r="H2677" s="58"/>
      <c r="I2677" s="58"/>
      <c r="J2677" s="58"/>
      <c r="K2677" s="58"/>
      <c r="L2677" s="58"/>
      <c r="M2677" s="58"/>
      <c r="N2677" s="58"/>
      <c r="O2677" s="59"/>
    </row>
    <row r="2678" spans="2:15">
      <c r="B2678" s="57"/>
      <c r="C2678" s="58"/>
      <c r="D2678" s="58"/>
      <c r="E2678" s="58"/>
      <c r="F2678" s="58"/>
      <c r="G2678" s="58"/>
      <c r="H2678" s="58"/>
      <c r="I2678" s="58"/>
      <c r="J2678" s="58"/>
      <c r="K2678" s="58"/>
      <c r="L2678" s="58"/>
      <c r="M2678" s="58"/>
      <c r="N2678" s="58"/>
      <c r="O2678" s="59"/>
    </row>
    <row r="2679" spans="2:15">
      <c r="B2679" s="57"/>
      <c r="C2679" s="58"/>
      <c r="D2679" s="58"/>
      <c r="E2679" s="58"/>
      <c r="F2679" s="58"/>
      <c r="G2679" s="58"/>
      <c r="H2679" s="58"/>
      <c r="I2679" s="58"/>
      <c r="J2679" s="58"/>
      <c r="K2679" s="58"/>
      <c r="L2679" s="58"/>
      <c r="M2679" s="58"/>
      <c r="N2679" s="58"/>
      <c r="O2679" s="59"/>
    </row>
    <row r="2680" spans="2:15">
      <c r="B2680" s="57"/>
      <c r="C2680" s="58"/>
      <c r="D2680" s="58"/>
      <c r="E2680" s="58"/>
      <c r="F2680" s="58"/>
      <c r="G2680" s="58"/>
      <c r="H2680" s="58"/>
      <c r="I2680" s="58"/>
      <c r="J2680" s="58"/>
      <c r="K2680" s="58"/>
      <c r="L2680" s="58"/>
      <c r="M2680" s="58"/>
      <c r="N2680" s="58"/>
      <c r="O2680" s="59"/>
    </row>
    <row r="2681" spans="2:15">
      <c r="B2681" s="57"/>
      <c r="C2681" s="58"/>
      <c r="D2681" s="58"/>
      <c r="E2681" s="58"/>
      <c r="F2681" s="58"/>
      <c r="G2681" s="58"/>
      <c r="H2681" s="58"/>
      <c r="I2681" s="58"/>
      <c r="J2681" s="58"/>
      <c r="K2681" s="58"/>
      <c r="L2681" s="58"/>
      <c r="M2681" s="58"/>
      <c r="N2681" s="58"/>
      <c r="O2681" s="59"/>
    </row>
    <row r="2682" spans="2:15">
      <c r="B2682" s="57"/>
      <c r="C2682" s="58"/>
      <c r="D2682" s="58"/>
      <c r="E2682" s="58"/>
      <c r="F2682" s="58"/>
      <c r="G2682" s="58"/>
      <c r="H2682" s="58"/>
      <c r="I2682" s="58"/>
      <c r="J2682" s="58"/>
      <c r="K2682" s="58"/>
      <c r="L2682" s="58"/>
      <c r="M2682" s="58"/>
      <c r="N2682" s="58"/>
      <c r="O2682" s="59"/>
    </row>
    <row r="2683" spans="2:15">
      <c r="B2683" s="57"/>
      <c r="C2683" s="58"/>
      <c r="D2683" s="58"/>
      <c r="E2683" s="58"/>
      <c r="F2683" s="58"/>
      <c r="G2683" s="58"/>
      <c r="H2683" s="58"/>
      <c r="I2683" s="58"/>
      <c r="J2683" s="58"/>
      <c r="K2683" s="58"/>
      <c r="L2683" s="58"/>
      <c r="M2683" s="58"/>
      <c r="N2683" s="58"/>
      <c r="O2683" s="59"/>
    </row>
    <row r="2684" spans="2:15">
      <c r="B2684" s="57"/>
      <c r="C2684" s="58"/>
      <c r="D2684" s="58"/>
      <c r="E2684" s="58"/>
      <c r="F2684" s="58"/>
      <c r="G2684" s="58"/>
      <c r="H2684" s="58"/>
      <c r="I2684" s="58"/>
      <c r="J2684" s="58"/>
      <c r="K2684" s="58"/>
      <c r="L2684" s="58"/>
      <c r="M2684" s="58"/>
      <c r="N2684" s="58"/>
      <c r="O2684" s="59"/>
    </row>
    <row r="2685" spans="2:15">
      <c r="B2685" s="57"/>
      <c r="C2685" s="58"/>
      <c r="D2685" s="58"/>
      <c r="E2685" s="58"/>
      <c r="F2685" s="58"/>
      <c r="G2685" s="58"/>
      <c r="H2685" s="58"/>
      <c r="I2685" s="58"/>
      <c r="J2685" s="58"/>
      <c r="K2685" s="58"/>
      <c r="L2685" s="58"/>
      <c r="M2685" s="58"/>
      <c r="N2685" s="58"/>
      <c r="O2685" s="59"/>
    </row>
    <row r="2686" spans="2:15">
      <c r="B2686" s="57"/>
      <c r="C2686" s="58"/>
      <c r="D2686" s="58"/>
      <c r="E2686" s="58"/>
      <c r="F2686" s="58"/>
      <c r="G2686" s="58"/>
      <c r="H2686" s="58"/>
      <c r="I2686" s="58"/>
      <c r="J2686" s="58"/>
      <c r="K2686" s="58"/>
      <c r="L2686" s="58"/>
      <c r="M2686" s="58"/>
      <c r="N2686" s="58"/>
      <c r="O2686" s="59"/>
    </row>
    <row r="2687" spans="2:15">
      <c r="B2687" s="57"/>
      <c r="C2687" s="58"/>
      <c r="D2687" s="58"/>
      <c r="E2687" s="58"/>
      <c r="F2687" s="58"/>
      <c r="G2687" s="58"/>
      <c r="H2687" s="58"/>
      <c r="I2687" s="58"/>
      <c r="J2687" s="58"/>
      <c r="K2687" s="58"/>
      <c r="L2687" s="58"/>
      <c r="M2687" s="58"/>
      <c r="N2687" s="58"/>
      <c r="O2687" s="59"/>
    </row>
    <row r="2688" spans="2:15">
      <c r="B2688" s="57"/>
      <c r="C2688" s="58"/>
      <c r="D2688" s="58"/>
      <c r="E2688" s="58"/>
      <c r="F2688" s="58"/>
      <c r="G2688" s="58"/>
      <c r="H2688" s="58"/>
      <c r="I2688" s="58"/>
      <c r="J2688" s="58"/>
      <c r="K2688" s="58"/>
      <c r="L2688" s="58"/>
      <c r="M2688" s="58"/>
      <c r="N2688" s="58"/>
      <c r="O2688" s="59"/>
    </row>
    <row r="2689" spans="2:15">
      <c r="B2689" s="57"/>
      <c r="C2689" s="58"/>
      <c r="D2689" s="58"/>
      <c r="E2689" s="58"/>
      <c r="F2689" s="58"/>
      <c r="G2689" s="58"/>
      <c r="H2689" s="58"/>
      <c r="I2689" s="58"/>
      <c r="J2689" s="58"/>
      <c r="K2689" s="58"/>
      <c r="L2689" s="58"/>
      <c r="M2689" s="58"/>
      <c r="N2689" s="58"/>
      <c r="O2689" s="59"/>
    </row>
    <row r="2690" spans="2:15">
      <c r="B2690" s="57"/>
      <c r="C2690" s="58"/>
      <c r="D2690" s="58"/>
      <c r="E2690" s="58"/>
      <c r="F2690" s="58"/>
      <c r="G2690" s="58"/>
      <c r="H2690" s="58"/>
      <c r="I2690" s="58"/>
      <c r="J2690" s="58"/>
      <c r="K2690" s="58"/>
      <c r="L2690" s="58"/>
      <c r="M2690" s="58"/>
      <c r="N2690" s="58"/>
      <c r="O2690" s="59"/>
    </row>
    <row r="2691" spans="2:15">
      <c r="B2691" s="57"/>
      <c r="C2691" s="58"/>
      <c r="D2691" s="58"/>
      <c r="E2691" s="58"/>
      <c r="F2691" s="58"/>
      <c r="G2691" s="58"/>
      <c r="H2691" s="58"/>
      <c r="I2691" s="58"/>
      <c r="J2691" s="58"/>
      <c r="K2691" s="58"/>
      <c r="L2691" s="58"/>
      <c r="M2691" s="58"/>
      <c r="N2691" s="58"/>
      <c r="O2691" s="59"/>
    </row>
    <row r="2692" spans="2:15">
      <c r="B2692" s="57"/>
      <c r="C2692" s="58"/>
      <c r="D2692" s="58"/>
      <c r="E2692" s="58"/>
      <c r="F2692" s="58"/>
      <c r="G2692" s="58"/>
      <c r="H2692" s="58"/>
      <c r="I2692" s="58"/>
      <c r="J2692" s="58"/>
      <c r="K2692" s="58"/>
      <c r="L2692" s="58"/>
      <c r="M2692" s="58"/>
      <c r="N2692" s="58"/>
      <c r="O2692" s="59"/>
    </row>
    <row r="2693" spans="2:15">
      <c r="B2693" s="57"/>
      <c r="C2693" s="58"/>
      <c r="D2693" s="58"/>
      <c r="E2693" s="58"/>
      <c r="F2693" s="58"/>
      <c r="G2693" s="58"/>
      <c r="H2693" s="58"/>
      <c r="I2693" s="58"/>
      <c r="J2693" s="58"/>
      <c r="K2693" s="58"/>
      <c r="L2693" s="58"/>
      <c r="M2693" s="58"/>
      <c r="N2693" s="58"/>
      <c r="O2693" s="59"/>
    </row>
    <row r="2694" spans="2:15">
      <c r="B2694" s="57"/>
      <c r="C2694" s="58"/>
      <c r="D2694" s="58"/>
      <c r="E2694" s="58"/>
      <c r="F2694" s="58"/>
      <c r="G2694" s="58"/>
      <c r="H2694" s="58"/>
      <c r="I2694" s="58"/>
      <c r="J2694" s="58"/>
      <c r="K2694" s="58"/>
      <c r="L2694" s="58"/>
      <c r="M2694" s="58"/>
      <c r="N2694" s="58"/>
      <c r="O2694" s="59"/>
    </row>
    <row r="2695" spans="2:15">
      <c r="B2695" s="57"/>
      <c r="C2695" s="58"/>
      <c r="D2695" s="58"/>
      <c r="E2695" s="58"/>
      <c r="F2695" s="58"/>
      <c r="G2695" s="58"/>
      <c r="H2695" s="58"/>
      <c r="I2695" s="58"/>
      <c r="J2695" s="58"/>
      <c r="K2695" s="58"/>
      <c r="L2695" s="58"/>
      <c r="M2695" s="58"/>
      <c r="N2695" s="58"/>
      <c r="O2695" s="59"/>
    </row>
    <row r="2696" spans="2:15">
      <c r="B2696" s="57"/>
      <c r="C2696" s="58"/>
      <c r="D2696" s="58"/>
      <c r="E2696" s="58"/>
      <c r="F2696" s="58"/>
      <c r="G2696" s="58"/>
      <c r="H2696" s="58"/>
      <c r="I2696" s="58"/>
      <c r="J2696" s="58"/>
      <c r="K2696" s="58"/>
      <c r="L2696" s="58"/>
      <c r="M2696" s="58"/>
      <c r="N2696" s="58"/>
      <c r="O2696" s="59"/>
    </row>
    <row r="2697" spans="2:15">
      <c r="B2697" s="57"/>
      <c r="C2697" s="58"/>
      <c r="D2697" s="58"/>
      <c r="E2697" s="58"/>
      <c r="F2697" s="58"/>
      <c r="G2697" s="58"/>
      <c r="H2697" s="58"/>
      <c r="I2697" s="58"/>
      <c r="J2697" s="58"/>
      <c r="K2697" s="58"/>
      <c r="L2697" s="58"/>
      <c r="M2697" s="58"/>
      <c r="N2697" s="58"/>
      <c r="O2697" s="59"/>
    </row>
    <row r="2698" spans="2:15">
      <c r="B2698" s="57"/>
      <c r="C2698" s="58"/>
      <c r="D2698" s="58"/>
      <c r="E2698" s="58"/>
      <c r="F2698" s="58"/>
      <c r="G2698" s="58"/>
      <c r="H2698" s="58"/>
      <c r="I2698" s="58"/>
      <c r="J2698" s="58"/>
      <c r="K2698" s="58"/>
      <c r="L2698" s="58"/>
      <c r="M2698" s="58"/>
      <c r="N2698" s="58"/>
      <c r="O2698" s="59"/>
    </row>
    <row r="2699" spans="2:15">
      <c r="B2699" s="57"/>
      <c r="C2699" s="58"/>
      <c r="D2699" s="58"/>
      <c r="E2699" s="58"/>
      <c r="F2699" s="58"/>
      <c r="G2699" s="58"/>
      <c r="H2699" s="58"/>
      <c r="I2699" s="58"/>
      <c r="J2699" s="58"/>
      <c r="K2699" s="58"/>
      <c r="L2699" s="58"/>
      <c r="M2699" s="58"/>
      <c r="N2699" s="58"/>
      <c r="O2699" s="59"/>
    </row>
    <row r="2700" spans="2:15">
      <c r="B2700" s="57"/>
      <c r="C2700" s="58"/>
      <c r="D2700" s="58"/>
      <c r="E2700" s="58"/>
      <c r="F2700" s="58"/>
      <c r="G2700" s="58"/>
      <c r="H2700" s="58"/>
      <c r="I2700" s="58"/>
      <c r="J2700" s="58"/>
      <c r="K2700" s="58"/>
      <c r="L2700" s="58"/>
      <c r="M2700" s="58"/>
      <c r="N2700" s="58"/>
      <c r="O2700" s="59"/>
    </row>
    <row r="2701" spans="2:15">
      <c r="B2701" s="57"/>
      <c r="C2701" s="58"/>
      <c r="D2701" s="58"/>
      <c r="E2701" s="58"/>
      <c r="F2701" s="58"/>
      <c r="G2701" s="58"/>
      <c r="H2701" s="58"/>
      <c r="I2701" s="58"/>
      <c r="J2701" s="58"/>
      <c r="K2701" s="58"/>
      <c r="L2701" s="58"/>
      <c r="M2701" s="58"/>
      <c r="N2701" s="58"/>
      <c r="O2701" s="59"/>
    </row>
    <row r="2702" spans="2:15">
      <c r="B2702" s="57"/>
      <c r="C2702" s="58"/>
      <c r="D2702" s="58"/>
      <c r="E2702" s="58"/>
      <c r="F2702" s="58"/>
      <c r="G2702" s="58"/>
      <c r="H2702" s="58"/>
      <c r="I2702" s="58"/>
      <c r="J2702" s="58"/>
      <c r="K2702" s="58"/>
      <c r="L2702" s="58"/>
      <c r="M2702" s="58"/>
      <c r="N2702" s="58"/>
      <c r="O2702" s="59"/>
    </row>
    <row r="2703" spans="2:15">
      <c r="B2703" s="57"/>
      <c r="C2703" s="58"/>
      <c r="D2703" s="58"/>
      <c r="E2703" s="58"/>
      <c r="F2703" s="58"/>
      <c r="G2703" s="58"/>
      <c r="H2703" s="58"/>
      <c r="I2703" s="58"/>
      <c r="J2703" s="58"/>
      <c r="K2703" s="58"/>
      <c r="L2703" s="58"/>
      <c r="M2703" s="58"/>
      <c r="N2703" s="58"/>
      <c r="O2703" s="59"/>
    </row>
    <row r="2704" spans="2:15">
      <c r="B2704" s="57"/>
      <c r="C2704" s="58"/>
      <c r="D2704" s="58"/>
      <c r="E2704" s="58"/>
      <c r="F2704" s="58"/>
      <c r="G2704" s="58"/>
      <c r="H2704" s="58"/>
      <c r="I2704" s="58"/>
      <c r="J2704" s="58"/>
      <c r="K2704" s="58"/>
      <c r="L2704" s="58"/>
      <c r="M2704" s="58"/>
      <c r="N2704" s="58"/>
      <c r="O2704" s="59"/>
    </row>
    <row r="2705" spans="2:15">
      <c r="B2705" s="57"/>
      <c r="C2705" s="58"/>
      <c r="D2705" s="58"/>
      <c r="E2705" s="58"/>
      <c r="F2705" s="58"/>
      <c r="G2705" s="58"/>
      <c r="H2705" s="58"/>
      <c r="I2705" s="58"/>
      <c r="J2705" s="58"/>
      <c r="K2705" s="58"/>
      <c r="L2705" s="58"/>
      <c r="M2705" s="58"/>
      <c r="N2705" s="58"/>
      <c r="O2705" s="59"/>
    </row>
    <row r="2706" spans="2:15">
      <c r="B2706" s="57"/>
      <c r="C2706" s="58"/>
      <c r="D2706" s="58"/>
      <c r="E2706" s="58"/>
      <c r="F2706" s="58"/>
      <c r="G2706" s="58"/>
      <c r="H2706" s="58"/>
      <c r="I2706" s="58"/>
      <c r="J2706" s="58"/>
      <c r="K2706" s="58"/>
      <c r="L2706" s="58"/>
      <c r="M2706" s="58"/>
      <c r="N2706" s="58"/>
      <c r="O2706" s="59"/>
    </row>
    <row r="2707" spans="2:15">
      <c r="B2707" s="57"/>
      <c r="C2707" s="58"/>
      <c r="D2707" s="58"/>
      <c r="E2707" s="58"/>
      <c r="F2707" s="58"/>
      <c r="G2707" s="58"/>
      <c r="H2707" s="58"/>
      <c r="I2707" s="58"/>
      <c r="J2707" s="58"/>
      <c r="K2707" s="58"/>
      <c r="L2707" s="58"/>
      <c r="M2707" s="58"/>
      <c r="N2707" s="58"/>
      <c r="O2707" s="59"/>
    </row>
    <row r="2708" spans="2:15">
      <c r="B2708" s="57"/>
      <c r="C2708" s="58"/>
      <c r="D2708" s="58"/>
      <c r="E2708" s="58"/>
      <c r="F2708" s="58"/>
      <c r="G2708" s="58"/>
      <c r="H2708" s="58"/>
      <c r="I2708" s="58"/>
      <c r="J2708" s="58"/>
      <c r="K2708" s="58"/>
      <c r="L2708" s="58"/>
      <c r="M2708" s="58"/>
      <c r="N2708" s="58"/>
      <c r="O2708" s="59"/>
    </row>
    <row r="2709" spans="2:15">
      <c r="B2709" s="57"/>
      <c r="C2709" s="58"/>
      <c r="D2709" s="58"/>
      <c r="E2709" s="58"/>
      <c r="F2709" s="58"/>
      <c r="G2709" s="58"/>
      <c r="H2709" s="58"/>
      <c r="I2709" s="58"/>
      <c r="J2709" s="58"/>
      <c r="K2709" s="58"/>
      <c r="L2709" s="58"/>
      <c r="M2709" s="58"/>
      <c r="N2709" s="58"/>
      <c r="O2709" s="59"/>
    </row>
    <row r="2710" spans="2:15">
      <c r="B2710" s="57"/>
      <c r="C2710" s="58"/>
      <c r="D2710" s="58"/>
      <c r="E2710" s="58"/>
      <c r="F2710" s="58"/>
      <c r="G2710" s="58"/>
      <c r="H2710" s="58"/>
      <c r="I2710" s="58"/>
      <c r="J2710" s="58"/>
      <c r="K2710" s="58"/>
      <c r="L2710" s="58"/>
      <c r="M2710" s="58"/>
      <c r="N2710" s="58"/>
      <c r="O2710" s="59"/>
    </row>
    <row r="2711" spans="2:15">
      <c r="B2711" s="57"/>
      <c r="C2711" s="58"/>
      <c r="D2711" s="58"/>
      <c r="E2711" s="58"/>
      <c r="F2711" s="58"/>
      <c r="G2711" s="58"/>
      <c r="H2711" s="58"/>
      <c r="I2711" s="58"/>
      <c r="J2711" s="58"/>
      <c r="K2711" s="58"/>
      <c r="L2711" s="58"/>
      <c r="M2711" s="58"/>
      <c r="N2711" s="58"/>
      <c r="O2711" s="59"/>
    </row>
    <row r="2712" spans="2:15">
      <c r="B2712" s="57"/>
      <c r="C2712" s="58"/>
      <c r="D2712" s="58"/>
      <c r="E2712" s="58"/>
      <c r="F2712" s="58"/>
      <c r="G2712" s="58"/>
      <c r="H2712" s="58"/>
      <c r="I2712" s="58"/>
      <c r="J2712" s="58"/>
      <c r="K2712" s="58"/>
      <c r="L2712" s="58"/>
      <c r="M2712" s="58"/>
      <c r="N2712" s="58"/>
      <c r="O2712" s="59"/>
    </row>
    <row r="2713" spans="2:15">
      <c r="B2713" s="57"/>
      <c r="C2713" s="58"/>
      <c r="D2713" s="58"/>
      <c r="E2713" s="58"/>
      <c r="F2713" s="58"/>
      <c r="G2713" s="58"/>
      <c r="H2713" s="58"/>
      <c r="I2713" s="58"/>
      <c r="J2713" s="58"/>
      <c r="K2713" s="58"/>
      <c r="L2713" s="58"/>
      <c r="M2713" s="58"/>
      <c r="N2713" s="58"/>
      <c r="O2713" s="59"/>
    </row>
    <row r="2714" spans="2:15">
      <c r="B2714" s="57"/>
      <c r="C2714" s="58"/>
      <c r="D2714" s="58"/>
      <c r="E2714" s="58"/>
      <c r="F2714" s="58"/>
      <c r="G2714" s="58"/>
      <c r="H2714" s="58"/>
      <c r="I2714" s="58"/>
      <c r="J2714" s="58"/>
      <c r="K2714" s="58"/>
      <c r="L2714" s="58"/>
      <c r="M2714" s="58"/>
      <c r="N2714" s="58"/>
      <c r="O2714" s="59"/>
    </row>
    <row r="2715" spans="2:15">
      <c r="B2715" s="57"/>
      <c r="C2715" s="58"/>
      <c r="D2715" s="58"/>
      <c r="E2715" s="58"/>
      <c r="F2715" s="58"/>
      <c r="G2715" s="58"/>
      <c r="H2715" s="58"/>
      <c r="I2715" s="58"/>
      <c r="J2715" s="58"/>
      <c r="K2715" s="58"/>
      <c r="L2715" s="58"/>
      <c r="M2715" s="58"/>
      <c r="N2715" s="58"/>
      <c r="O2715" s="59"/>
    </row>
    <row r="2716" spans="2:15">
      <c r="B2716" s="57"/>
      <c r="C2716" s="58"/>
      <c r="D2716" s="58"/>
      <c r="E2716" s="58"/>
      <c r="F2716" s="58"/>
      <c r="G2716" s="58"/>
      <c r="H2716" s="58"/>
      <c r="I2716" s="58"/>
      <c r="J2716" s="58"/>
      <c r="K2716" s="58"/>
      <c r="L2716" s="58"/>
      <c r="M2716" s="58"/>
      <c r="N2716" s="58"/>
      <c r="O2716" s="59"/>
    </row>
    <row r="2717" spans="2:15">
      <c r="B2717" s="57"/>
      <c r="C2717" s="58"/>
      <c r="D2717" s="58"/>
      <c r="E2717" s="58"/>
      <c r="F2717" s="58"/>
      <c r="G2717" s="58"/>
      <c r="H2717" s="58"/>
      <c r="I2717" s="58"/>
      <c r="J2717" s="58"/>
      <c r="K2717" s="58"/>
      <c r="L2717" s="58"/>
      <c r="M2717" s="58"/>
      <c r="N2717" s="58"/>
      <c r="O2717" s="59"/>
    </row>
    <row r="2718" spans="2:15">
      <c r="B2718" s="57"/>
      <c r="C2718" s="58"/>
      <c r="D2718" s="58"/>
      <c r="E2718" s="58"/>
      <c r="F2718" s="58"/>
      <c r="G2718" s="58"/>
      <c r="H2718" s="58"/>
      <c r="I2718" s="58"/>
      <c r="J2718" s="58"/>
      <c r="K2718" s="58"/>
      <c r="L2718" s="58"/>
      <c r="M2718" s="58"/>
      <c r="N2718" s="58"/>
      <c r="O2718" s="59"/>
    </row>
    <row r="2719" spans="2:15">
      <c r="B2719" s="57"/>
      <c r="C2719" s="58"/>
      <c r="D2719" s="58"/>
      <c r="E2719" s="58"/>
      <c r="F2719" s="58"/>
      <c r="G2719" s="58"/>
      <c r="H2719" s="58"/>
      <c r="I2719" s="58"/>
      <c r="J2719" s="58"/>
      <c r="K2719" s="58"/>
      <c r="L2719" s="58"/>
      <c r="M2719" s="58"/>
      <c r="N2719" s="58"/>
      <c r="O2719" s="59"/>
    </row>
    <row r="2720" spans="2:15">
      <c r="B2720" s="57"/>
      <c r="C2720" s="58"/>
      <c r="D2720" s="58"/>
      <c r="E2720" s="58"/>
      <c r="F2720" s="58"/>
      <c r="G2720" s="58"/>
      <c r="H2720" s="58"/>
      <c r="I2720" s="58"/>
      <c r="J2720" s="58"/>
      <c r="K2720" s="58"/>
      <c r="L2720" s="58"/>
      <c r="M2720" s="58"/>
      <c r="N2720" s="58"/>
      <c r="O2720" s="59"/>
    </row>
    <row r="2721" spans="2:15">
      <c r="B2721" s="57"/>
      <c r="C2721" s="58"/>
      <c r="D2721" s="58"/>
      <c r="E2721" s="58"/>
      <c r="F2721" s="58"/>
      <c r="G2721" s="58"/>
      <c r="H2721" s="58"/>
      <c r="I2721" s="58"/>
      <c r="J2721" s="58"/>
      <c r="K2721" s="58"/>
      <c r="L2721" s="58"/>
      <c r="M2721" s="58"/>
      <c r="N2721" s="58"/>
      <c r="O2721" s="59"/>
    </row>
    <row r="2722" spans="2:15">
      <c r="B2722" s="57"/>
      <c r="C2722" s="58"/>
      <c r="D2722" s="58"/>
      <c r="E2722" s="58"/>
      <c r="F2722" s="58"/>
      <c r="G2722" s="58"/>
      <c r="H2722" s="58"/>
      <c r="I2722" s="58"/>
      <c r="J2722" s="58"/>
      <c r="K2722" s="58"/>
      <c r="L2722" s="58"/>
      <c r="M2722" s="58"/>
      <c r="N2722" s="58"/>
      <c r="O2722" s="59"/>
    </row>
    <row r="2723" spans="2:15">
      <c r="B2723" s="57"/>
      <c r="C2723" s="58"/>
      <c r="D2723" s="58"/>
      <c r="E2723" s="58"/>
      <c r="F2723" s="58"/>
      <c r="G2723" s="58"/>
      <c r="H2723" s="58"/>
      <c r="I2723" s="58"/>
      <c r="J2723" s="58"/>
      <c r="K2723" s="58"/>
      <c r="L2723" s="58"/>
      <c r="M2723" s="58"/>
      <c r="N2723" s="58"/>
      <c r="O2723" s="59"/>
    </row>
    <row r="2724" spans="2:15">
      <c r="B2724" s="57"/>
      <c r="C2724" s="58"/>
      <c r="D2724" s="58"/>
      <c r="E2724" s="58"/>
      <c r="F2724" s="58"/>
      <c r="G2724" s="58"/>
      <c r="H2724" s="58"/>
      <c r="I2724" s="58"/>
      <c r="J2724" s="58"/>
      <c r="K2724" s="58"/>
      <c r="L2724" s="58"/>
      <c r="M2724" s="58"/>
      <c r="N2724" s="58"/>
      <c r="O2724" s="59"/>
    </row>
    <row r="2725" spans="2:15">
      <c r="B2725" s="57"/>
      <c r="C2725" s="58"/>
      <c r="D2725" s="58"/>
      <c r="E2725" s="58"/>
      <c r="F2725" s="58"/>
      <c r="G2725" s="58"/>
      <c r="H2725" s="58"/>
      <c r="I2725" s="58"/>
      <c r="J2725" s="58"/>
      <c r="K2725" s="58"/>
      <c r="L2725" s="58"/>
      <c r="M2725" s="58"/>
      <c r="N2725" s="58"/>
      <c r="O2725" s="59"/>
    </row>
    <row r="2726" spans="2:15">
      <c r="B2726" s="57"/>
      <c r="C2726" s="58"/>
      <c r="D2726" s="58"/>
      <c r="E2726" s="58"/>
      <c r="F2726" s="58"/>
      <c r="G2726" s="58"/>
      <c r="H2726" s="58"/>
      <c r="I2726" s="58"/>
      <c r="J2726" s="58"/>
      <c r="K2726" s="58"/>
      <c r="L2726" s="58"/>
      <c r="M2726" s="58"/>
      <c r="N2726" s="58"/>
      <c r="O2726" s="59"/>
    </row>
    <row r="2727" spans="2:15">
      <c r="B2727" s="57"/>
      <c r="C2727" s="58"/>
      <c r="D2727" s="58"/>
      <c r="E2727" s="58"/>
      <c r="F2727" s="58"/>
      <c r="G2727" s="58"/>
      <c r="H2727" s="58"/>
      <c r="I2727" s="58"/>
      <c r="J2727" s="58"/>
      <c r="K2727" s="58"/>
      <c r="L2727" s="58"/>
      <c r="M2727" s="58"/>
      <c r="N2727" s="58"/>
      <c r="O2727" s="59"/>
    </row>
    <row r="2728" spans="2:15">
      <c r="B2728" s="57"/>
      <c r="C2728" s="58"/>
      <c r="D2728" s="58"/>
      <c r="E2728" s="58"/>
      <c r="F2728" s="58"/>
      <c r="G2728" s="58"/>
      <c r="H2728" s="58"/>
      <c r="I2728" s="58"/>
      <c r="J2728" s="58"/>
      <c r="K2728" s="58"/>
      <c r="L2728" s="58"/>
      <c r="M2728" s="58"/>
      <c r="N2728" s="58"/>
      <c r="O2728" s="59"/>
    </row>
    <row r="2729" spans="2:15">
      <c r="B2729" s="57"/>
      <c r="C2729" s="58"/>
      <c r="D2729" s="58"/>
      <c r="E2729" s="58"/>
      <c r="F2729" s="58"/>
      <c r="G2729" s="58"/>
      <c r="H2729" s="58"/>
      <c r="I2729" s="58"/>
      <c r="J2729" s="58"/>
      <c r="K2729" s="58"/>
      <c r="L2729" s="58"/>
      <c r="M2729" s="58"/>
      <c r="N2729" s="58"/>
      <c r="O2729" s="59"/>
    </row>
    <row r="2730" spans="2:15">
      <c r="B2730" s="57"/>
      <c r="C2730" s="58"/>
      <c r="D2730" s="58"/>
      <c r="E2730" s="58"/>
      <c r="F2730" s="58"/>
      <c r="G2730" s="58"/>
      <c r="H2730" s="58"/>
      <c r="I2730" s="58"/>
      <c r="J2730" s="58"/>
      <c r="K2730" s="58"/>
      <c r="L2730" s="58"/>
      <c r="M2730" s="58"/>
      <c r="N2730" s="58"/>
      <c r="O2730" s="59"/>
    </row>
    <row r="2731" spans="2:15">
      <c r="B2731" s="57"/>
      <c r="C2731" s="58"/>
      <c r="D2731" s="58"/>
      <c r="E2731" s="58"/>
      <c r="F2731" s="58"/>
      <c r="G2731" s="58"/>
      <c r="H2731" s="58"/>
      <c r="I2731" s="58"/>
      <c r="J2731" s="58"/>
      <c r="K2731" s="58"/>
      <c r="L2731" s="58"/>
      <c r="M2731" s="58"/>
      <c r="N2731" s="58"/>
      <c r="O2731" s="59"/>
    </row>
    <row r="2732" spans="2:15">
      <c r="B2732" s="57"/>
      <c r="C2732" s="58"/>
      <c r="D2732" s="58"/>
      <c r="E2732" s="58"/>
      <c r="F2732" s="58"/>
      <c r="G2732" s="58"/>
      <c r="H2732" s="58"/>
      <c r="I2732" s="58"/>
      <c r="J2732" s="58"/>
      <c r="K2732" s="58"/>
      <c r="L2732" s="58"/>
      <c r="M2732" s="58"/>
      <c r="N2732" s="58"/>
      <c r="O2732" s="59"/>
    </row>
    <row r="2733" spans="2:15">
      <c r="B2733" s="57"/>
      <c r="C2733" s="58"/>
      <c r="D2733" s="58"/>
      <c r="E2733" s="58"/>
      <c r="F2733" s="58"/>
      <c r="G2733" s="58"/>
      <c r="H2733" s="58"/>
      <c r="I2733" s="58"/>
      <c r="J2733" s="58"/>
      <c r="K2733" s="58"/>
      <c r="L2733" s="58"/>
      <c r="M2733" s="58"/>
      <c r="N2733" s="58"/>
      <c r="O2733" s="59"/>
    </row>
    <row r="2734" spans="2:15">
      <c r="B2734" s="57"/>
      <c r="C2734" s="58"/>
      <c r="D2734" s="58"/>
      <c r="E2734" s="58"/>
      <c r="F2734" s="58"/>
      <c r="G2734" s="58"/>
      <c r="H2734" s="58"/>
      <c r="I2734" s="58"/>
      <c r="J2734" s="58"/>
      <c r="K2734" s="58"/>
      <c r="L2734" s="58"/>
      <c r="M2734" s="58"/>
      <c r="N2734" s="58"/>
      <c r="O2734" s="59"/>
    </row>
    <row r="2735" spans="2:15">
      <c r="B2735" s="57"/>
      <c r="C2735" s="58"/>
      <c r="D2735" s="58"/>
      <c r="E2735" s="58"/>
      <c r="F2735" s="58"/>
      <c r="G2735" s="58"/>
      <c r="H2735" s="58"/>
      <c r="I2735" s="58"/>
      <c r="J2735" s="58"/>
      <c r="K2735" s="58"/>
      <c r="L2735" s="58"/>
      <c r="M2735" s="58"/>
      <c r="N2735" s="58"/>
      <c r="O2735" s="59"/>
    </row>
    <row r="2736" spans="2:15">
      <c r="B2736" s="57"/>
      <c r="C2736" s="58"/>
      <c r="D2736" s="58"/>
      <c r="E2736" s="58"/>
      <c r="F2736" s="58"/>
      <c r="G2736" s="58"/>
      <c r="H2736" s="58"/>
      <c r="I2736" s="58"/>
      <c r="J2736" s="58"/>
      <c r="K2736" s="58"/>
      <c r="L2736" s="58"/>
      <c r="M2736" s="58"/>
      <c r="N2736" s="58"/>
      <c r="O2736" s="59"/>
    </row>
    <row r="2737" spans="2:15">
      <c r="B2737" s="57"/>
      <c r="C2737" s="58"/>
      <c r="D2737" s="58"/>
      <c r="E2737" s="58"/>
      <c r="F2737" s="58"/>
      <c r="G2737" s="58"/>
      <c r="H2737" s="58"/>
      <c r="I2737" s="58"/>
      <c r="J2737" s="58"/>
      <c r="K2737" s="58"/>
      <c r="L2737" s="58"/>
      <c r="M2737" s="58"/>
      <c r="N2737" s="58"/>
      <c r="O2737" s="59"/>
    </row>
    <row r="2738" spans="2:15">
      <c r="B2738" s="57"/>
      <c r="C2738" s="58"/>
      <c r="D2738" s="58"/>
      <c r="E2738" s="58"/>
      <c r="F2738" s="58"/>
      <c r="G2738" s="58"/>
      <c r="H2738" s="58"/>
      <c r="I2738" s="58"/>
      <c r="J2738" s="58"/>
      <c r="K2738" s="58"/>
      <c r="L2738" s="58"/>
      <c r="M2738" s="58"/>
      <c r="N2738" s="58"/>
      <c r="O2738" s="59"/>
    </row>
    <row r="2739" spans="2:15">
      <c r="B2739" s="57"/>
      <c r="C2739" s="58"/>
      <c r="D2739" s="58"/>
      <c r="E2739" s="58"/>
      <c r="F2739" s="58"/>
      <c r="G2739" s="58"/>
      <c r="H2739" s="58"/>
      <c r="I2739" s="58"/>
      <c r="J2739" s="58"/>
      <c r="K2739" s="58"/>
      <c r="L2739" s="58"/>
      <c r="M2739" s="58"/>
      <c r="N2739" s="58"/>
      <c r="O2739" s="59"/>
    </row>
    <row r="2740" spans="2:15">
      <c r="B2740" s="57"/>
      <c r="C2740" s="58"/>
      <c r="D2740" s="58"/>
      <c r="E2740" s="58"/>
      <c r="F2740" s="58"/>
      <c r="G2740" s="58"/>
      <c r="H2740" s="58"/>
      <c r="I2740" s="58"/>
      <c r="J2740" s="58"/>
      <c r="K2740" s="58"/>
      <c r="L2740" s="58"/>
      <c r="M2740" s="58"/>
      <c r="N2740" s="58"/>
      <c r="O2740" s="59"/>
    </row>
    <row r="2741" spans="2:15">
      <c r="B2741" s="57"/>
      <c r="C2741" s="58"/>
      <c r="D2741" s="58"/>
      <c r="E2741" s="58"/>
      <c r="F2741" s="58"/>
      <c r="G2741" s="58"/>
      <c r="H2741" s="58"/>
      <c r="I2741" s="58"/>
      <c r="J2741" s="58"/>
      <c r="K2741" s="58"/>
      <c r="L2741" s="58"/>
      <c r="M2741" s="58"/>
      <c r="N2741" s="58"/>
      <c r="O2741" s="59"/>
    </row>
    <row r="2742" spans="2:15">
      <c r="B2742" s="57"/>
      <c r="C2742" s="58"/>
      <c r="D2742" s="58"/>
      <c r="E2742" s="58"/>
      <c r="F2742" s="58"/>
      <c r="G2742" s="58"/>
      <c r="H2742" s="58"/>
      <c r="I2742" s="58"/>
      <c r="J2742" s="58"/>
      <c r="K2742" s="58"/>
      <c r="L2742" s="58"/>
      <c r="M2742" s="58"/>
      <c r="N2742" s="58"/>
      <c r="O2742" s="59"/>
    </row>
    <row r="2743" spans="2:15">
      <c r="B2743" s="57"/>
      <c r="C2743" s="58"/>
      <c r="D2743" s="58"/>
      <c r="E2743" s="58"/>
      <c r="F2743" s="58"/>
      <c r="G2743" s="58"/>
      <c r="H2743" s="58"/>
      <c r="I2743" s="58"/>
      <c r="J2743" s="58"/>
      <c r="K2743" s="58"/>
      <c r="L2743" s="58"/>
      <c r="M2743" s="58"/>
      <c r="N2743" s="58"/>
      <c r="O2743" s="59"/>
    </row>
    <row r="2744" spans="2:15">
      <c r="B2744" s="57"/>
      <c r="C2744" s="58"/>
      <c r="D2744" s="58"/>
      <c r="E2744" s="58"/>
      <c r="F2744" s="58"/>
      <c r="G2744" s="58"/>
      <c r="H2744" s="58"/>
      <c r="I2744" s="58"/>
      <c r="J2744" s="58"/>
      <c r="K2744" s="58"/>
      <c r="L2744" s="58"/>
      <c r="M2744" s="58"/>
      <c r="N2744" s="58"/>
      <c r="O2744" s="59"/>
    </row>
    <row r="2745" spans="2:15">
      <c r="B2745" s="57"/>
      <c r="C2745" s="58"/>
      <c r="D2745" s="58"/>
      <c r="E2745" s="58"/>
      <c r="F2745" s="58"/>
      <c r="G2745" s="58"/>
      <c r="H2745" s="58"/>
      <c r="I2745" s="58"/>
      <c r="J2745" s="58"/>
      <c r="K2745" s="58"/>
      <c r="L2745" s="58"/>
      <c r="M2745" s="58"/>
      <c r="N2745" s="58"/>
      <c r="O2745" s="59"/>
    </row>
    <row r="2746" spans="2:15">
      <c r="B2746" s="57"/>
      <c r="C2746" s="58"/>
      <c r="D2746" s="58"/>
      <c r="E2746" s="58"/>
      <c r="F2746" s="58"/>
      <c r="G2746" s="58"/>
      <c r="H2746" s="58"/>
      <c r="I2746" s="58"/>
      <c r="J2746" s="58"/>
      <c r="K2746" s="58"/>
      <c r="L2746" s="58"/>
      <c r="M2746" s="58"/>
      <c r="N2746" s="58"/>
      <c r="O2746" s="59"/>
    </row>
    <row r="2747" spans="2:15">
      <c r="B2747" s="57"/>
      <c r="C2747" s="58"/>
      <c r="D2747" s="58"/>
      <c r="E2747" s="58"/>
      <c r="F2747" s="58"/>
      <c r="G2747" s="58"/>
      <c r="H2747" s="58"/>
      <c r="I2747" s="58"/>
      <c r="J2747" s="58"/>
      <c r="K2747" s="58"/>
      <c r="L2747" s="58"/>
      <c r="M2747" s="58"/>
      <c r="N2747" s="58"/>
      <c r="O2747" s="59"/>
    </row>
    <row r="2748" spans="2:15">
      <c r="B2748" s="57"/>
      <c r="C2748" s="58"/>
      <c r="D2748" s="58"/>
      <c r="E2748" s="58"/>
      <c r="F2748" s="58"/>
      <c r="G2748" s="58"/>
      <c r="H2748" s="58"/>
      <c r="I2748" s="58"/>
      <c r="J2748" s="58"/>
      <c r="K2748" s="58"/>
      <c r="L2748" s="58"/>
      <c r="M2748" s="58"/>
      <c r="N2748" s="58"/>
      <c r="O2748" s="59"/>
    </row>
    <row r="2749" spans="2:15">
      <c r="B2749" s="57"/>
      <c r="C2749" s="58"/>
      <c r="D2749" s="58"/>
      <c r="E2749" s="58"/>
      <c r="F2749" s="58"/>
      <c r="G2749" s="58"/>
      <c r="H2749" s="58"/>
      <c r="I2749" s="58"/>
      <c r="J2749" s="58"/>
      <c r="K2749" s="58"/>
      <c r="L2749" s="58"/>
      <c r="M2749" s="58"/>
      <c r="N2749" s="58"/>
      <c r="O2749" s="59"/>
    </row>
    <row r="2750" spans="2:15">
      <c r="B2750" s="57"/>
      <c r="C2750" s="58"/>
      <c r="D2750" s="58"/>
      <c r="E2750" s="58"/>
      <c r="F2750" s="58"/>
      <c r="G2750" s="58"/>
      <c r="H2750" s="58"/>
      <c r="I2750" s="58"/>
      <c r="J2750" s="58"/>
      <c r="K2750" s="58"/>
      <c r="L2750" s="58"/>
      <c r="M2750" s="58"/>
      <c r="N2750" s="58"/>
      <c r="O2750" s="59"/>
    </row>
    <row r="2751" spans="2:15">
      <c r="B2751" s="57"/>
      <c r="C2751" s="58"/>
      <c r="D2751" s="58"/>
      <c r="E2751" s="58"/>
      <c r="F2751" s="58"/>
      <c r="G2751" s="58"/>
      <c r="H2751" s="58"/>
      <c r="I2751" s="58"/>
      <c r="J2751" s="58"/>
      <c r="K2751" s="58"/>
      <c r="L2751" s="58"/>
      <c r="M2751" s="58"/>
      <c r="N2751" s="58"/>
      <c r="O2751" s="59"/>
    </row>
    <row r="2752" spans="2:15">
      <c r="B2752" s="57"/>
      <c r="C2752" s="58"/>
      <c r="D2752" s="58"/>
      <c r="E2752" s="58"/>
      <c r="F2752" s="58"/>
      <c r="G2752" s="58"/>
      <c r="H2752" s="58"/>
      <c r="I2752" s="58"/>
      <c r="J2752" s="58"/>
      <c r="K2752" s="58"/>
      <c r="L2752" s="58"/>
      <c r="M2752" s="58"/>
      <c r="N2752" s="58"/>
      <c r="O2752" s="59"/>
    </row>
    <row r="2753" spans="2:15">
      <c r="B2753" s="57"/>
      <c r="C2753" s="58"/>
      <c r="D2753" s="58"/>
      <c r="E2753" s="58"/>
      <c r="F2753" s="58"/>
      <c r="G2753" s="58"/>
      <c r="H2753" s="58"/>
      <c r="I2753" s="58"/>
      <c r="J2753" s="58"/>
      <c r="K2753" s="58"/>
      <c r="L2753" s="58"/>
      <c r="M2753" s="58"/>
      <c r="N2753" s="58"/>
      <c r="O2753" s="59"/>
    </row>
    <row r="2754" spans="2:15">
      <c r="B2754" s="57"/>
      <c r="C2754" s="58"/>
      <c r="D2754" s="58"/>
      <c r="E2754" s="58"/>
      <c r="F2754" s="58"/>
      <c r="G2754" s="58"/>
      <c r="H2754" s="58"/>
      <c r="I2754" s="58"/>
      <c r="J2754" s="58"/>
      <c r="K2754" s="58"/>
      <c r="L2754" s="58"/>
      <c r="M2754" s="58"/>
      <c r="N2754" s="58"/>
      <c r="O2754" s="59"/>
    </row>
    <row r="2755" spans="2:15">
      <c r="B2755" s="57"/>
      <c r="C2755" s="58"/>
      <c r="D2755" s="58"/>
      <c r="E2755" s="58"/>
      <c r="F2755" s="58"/>
      <c r="G2755" s="58"/>
      <c r="H2755" s="58"/>
      <c r="I2755" s="58"/>
      <c r="J2755" s="58"/>
      <c r="K2755" s="58"/>
      <c r="L2755" s="58"/>
      <c r="M2755" s="58"/>
      <c r="N2755" s="58"/>
      <c r="O2755" s="59"/>
    </row>
    <row r="2756" spans="2:15">
      <c r="B2756" s="57"/>
      <c r="C2756" s="58"/>
      <c r="D2756" s="58"/>
      <c r="E2756" s="58"/>
      <c r="F2756" s="58"/>
      <c r="G2756" s="58"/>
      <c r="H2756" s="58"/>
      <c r="I2756" s="58"/>
      <c r="J2756" s="58"/>
      <c r="K2756" s="58"/>
      <c r="L2756" s="58"/>
      <c r="M2756" s="58"/>
      <c r="N2756" s="58"/>
      <c r="O2756" s="59"/>
    </row>
    <row r="2757" spans="2:15">
      <c r="B2757" s="57"/>
      <c r="C2757" s="58"/>
      <c r="D2757" s="58"/>
      <c r="E2757" s="58"/>
      <c r="F2757" s="58"/>
      <c r="G2757" s="58"/>
      <c r="H2757" s="58"/>
      <c r="I2757" s="58"/>
      <c r="J2757" s="58"/>
      <c r="K2757" s="58"/>
      <c r="L2757" s="58"/>
      <c r="M2757" s="58"/>
      <c r="N2757" s="58"/>
      <c r="O2757" s="59"/>
    </row>
    <row r="2758" spans="2:15">
      <c r="B2758" s="57"/>
      <c r="C2758" s="58"/>
      <c r="D2758" s="58"/>
      <c r="E2758" s="58"/>
      <c r="F2758" s="58"/>
      <c r="G2758" s="58"/>
      <c r="H2758" s="58"/>
      <c r="I2758" s="58"/>
      <c r="J2758" s="58"/>
      <c r="K2758" s="58"/>
      <c r="L2758" s="58"/>
      <c r="M2758" s="58"/>
      <c r="N2758" s="58"/>
      <c r="O2758" s="59"/>
    </row>
    <row r="2759" spans="2:15">
      <c r="B2759" s="57"/>
      <c r="C2759" s="58"/>
      <c r="D2759" s="58"/>
      <c r="E2759" s="58"/>
      <c r="F2759" s="58"/>
      <c r="G2759" s="58"/>
      <c r="H2759" s="58"/>
      <c r="I2759" s="58"/>
      <c r="J2759" s="58"/>
      <c r="K2759" s="58"/>
      <c r="L2759" s="58"/>
      <c r="M2759" s="58"/>
      <c r="N2759" s="58"/>
      <c r="O2759" s="59"/>
    </row>
    <row r="2760" spans="2:15">
      <c r="B2760" s="57"/>
      <c r="C2760" s="58"/>
      <c r="D2760" s="58"/>
      <c r="E2760" s="58"/>
      <c r="F2760" s="58"/>
      <c r="G2760" s="58"/>
      <c r="H2760" s="58"/>
      <c r="I2760" s="58"/>
      <c r="J2760" s="58"/>
      <c r="K2760" s="58"/>
      <c r="L2760" s="58"/>
      <c r="M2760" s="58"/>
      <c r="N2760" s="58"/>
      <c r="O2760" s="59"/>
    </row>
    <row r="2761" spans="2:15">
      <c r="B2761" s="57"/>
      <c r="C2761" s="58"/>
      <c r="D2761" s="58"/>
      <c r="E2761" s="58"/>
      <c r="F2761" s="58"/>
      <c r="G2761" s="58"/>
      <c r="H2761" s="58"/>
      <c r="I2761" s="58"/>
      <c r="J2761" s="58"/>
      <c r="K2761" s="58"/>
      <c r="L2761" s="58"/>
      <c r="M2761" s="58"/>
      <c r="N2761" s="58"/>
      <c r="O2761" s="59"/>
    </row>
    <row r="2762" spans="2:15">
      <c r="B2762" s="57"/>
      <c r="C2762" s="58"/>
      <c r="D2762" s="58"/>
      <c r="E2762" s="58"/>
      <c r="F2762" s="58"/>
      <c r="G2762" s="58"/>
      <c r="H2762" s="58"/>
      <c r="I2762" s="58"/>
      <c r="J2762" s="58"/>
      <c r="K2762" s="58"/>
      <c r="L2762" s="58"/>
      <c r="M2762" s="58"/>
      <c r="N2762" s="58"/>
      <c r="O2762" s="59"/>
    </row>
    <row r="2763" spans="2:15">
      <c r="B2763" s="57"/>
      <c r="C2763" s="58"/>
      <c r="D2763" s="58"/>
      <c r="E2763" s="58"/>
      <c r="F2763" s="58"/>
      <c r="G2763" s="58"/>
      <c r="H2763" s="58"/>
      <c r="I2763" s="58"/>
      <c r="J2763" s="58"/>
      <c r="K2763" s="58"/>
      <c r="L2763" s="58"/>
      <c r="M2763" s="58"/>
      <c r="N2763" s="58"/>
      <c r="O2763" s="59"/>
    </row>
    <row r="2764" spans="2:15">
      <c r="B2764" s="57"/>
      <c r="C2764" s="58"/>
      <c r="D2764" s="58"/>
      <c r="E2764" s="58"/>
      <c r="F2764" s="58"/>
      <c r="G2764" s="58"/>
      <c r="H2764" s="58"/>
      <c r="I2764" s="58"/>
      <c r="J2764" s="58"/>
      <c r="K2764" s="58"/>
      <c r="L2764" s="58"/>
      <c r="M2764" s="58"/>
      <c r="N2764" s="58"/>
      <c r="O2764" s="59"/>
    </row>
    <row r="2765" spans="2:15">
      <c r="B2765" s="57"/>
      <c r="C2765" s="58"/>
      <c r="D2765" s="58"/>
      <c r="E2765" s="58"/>
      <c r="F2765" s="58"/>
      <c r="G2765" s="58"/>
      <c r="H2765" s="58"/>
      <c r="I2765" s="58"/>
      <c r="J2765" s="58"/>
      <c r="K2765" s="58"/>
      <c r="L2765" s="58"/>
      <c r="M2765" s="58"/>
      <c r="N2765" s="58"/>
      <c r="O2765" s="59"/>
    </row>
    <row r="2766" spans="2:15">
      <c r="B2766" s="57"/>
      <c r="C2766" s="58"/>
      <c r="D2766" s="58"/>
      <c r="E2766" s="58"/>
      <c r="F2766" s="58"/>
      <c r="G2766" s="58"/>
      <c r="H2766" s="58"/>
      <c r="I2766" s="58"/>
      <c r="J2766" s="58"/>
      <c r="K2766" s="58"/>
      <c r="L2766" s="58"/>
      <c r="M2766" s="58"/>
      <c r="N2766" s="58"/>
      <c r="O2766" s="59"/>
    </row>
    <row r="2767" spans="2:15">
      <c r="B2767" s="57"/>
      <c r="C2767" s="58"/>
      <c r="D2767" s="58"/>
      <c r="E2767" s="58"/>
      <c r="F2767" s="58"/>
      <c r="G2767" s="58"/>
      <c r="H2767" s="58"/>
      <c r="I2767" s="58"/>
      <c r="J2767" s="58"/>
      <c r="K2767" s="58"/>
      <c r="L2767" s="58"/>
      <c r="M2767" s="58"/>
      <c r="N2767" s="58"/>
      <c r="O2767" s="59"/>
    </row>
    <row r="2768" spans="2:15">
      <c r="B2768" s="57"/>
      <c r="C2768" s="58"/>
      <c r="D2768" s="58"/>
      <c r="E2768" s="58"/>
      <c r="F2768" s="58"/>
      <c r="G2768" s="58"/>
      <c r="H2768" s="58"/>
      <c r="I2768" s="58"/>
      <c r="J2768" s="58"/>
      <c r="K2768" s="58"/>
      <c r="L2768" s="58"/>
      <c r="M2768" s="58"/>
      <c r="N2768" s="58"/>
      <c r="O2768" s="59"/>
    </row>
    <row r="2769" spans="2:15">
      <c r="B2769" s="57"/>
      <c r="C2769" s="58"/>
      <c r="D2769" s="58"/>
      <c r="E2769" s="58"/>
      <c r="F2769" s="58"/>
      <c r="G2769" s="58"/>
      <c r="H2769" s="58"/>
      <c r="I2769" s="58"/>
      <c r="J2769" s="58"/>
      <c r="K2769" s="58"/>
      <c r="L2769" s="58"/>
      <c r="M2769" s="58"/>
      <c r="N2769" s="58"/>
      <c r="O2769" s="59"/>
    </row>
    <row r="2770" spans="2:15">
      <c r="B2770" s="57"/>
      <c r="C2770" s="58"/>
      <c r="D2770" s="58"/>
      <c r="E2770" s="58"/>
      <c r="F2770" s="58"/>
      <c r="G2770" s="58"/>
      <c r="H2770" s="58"/>
      <c r="I2770" s="58"/>
      <c r="J2770" s="58"/>
      <c r="K2770" s="58"/>
      <c r="L2770" s="58"/>
      <c r="M2770" s="58"/>
      <c r="N2770" s="58"/>
      <c r="O2770" s="59"/>
    </row>
    <row r="2771" spans="2:15">
      <c r="B2771" s="57"/>
      <c r="C2771" s="58"/>
      <c r="D2771" s="58"/>
      <c r="E2771" s="58"/>
      <c r="F2771" s="58"/>
      <c r="G2771" s="58"/>
      <c r="H2771" s="58"/>
      <c r="I2771" s="58"/>
      <c r="J2771" s="58"/>
      <c r="K2771" s="58"/>
      <c r="L2771" s="58"/>
      <c r="M2771" s="58"/>
      <c r="N2771" s="58"/>
      <c r="O2771" s="59"/>
    </row>
    <row r="2772" spans="2:15">
      <c r="B2772" s="57"/>
      <c r="C2772" s="58"/>
      <c r="D2772" s="58"/>
      <c r="E2772" s="58"/>
      <c r="F2772" s="58"/>
      <c r="G2772" s="58"/>
      <c r="H2772" s="58"/>
      <c r="I2772" s="58"/>
      <c r="J2772" s="58"/>
      <c r="K2772" s="58"/>
      <c r="L2772" s="58"/>
      <c r="M2772" s="58"/>
      <c r="N2772" s="58"/>
      <c r="O2772" s="59"/>
    </row>
    <row r="2773" spans="2:15">
      <c r="B2773" s="57"/>
      <c r="C2773" s="58"/>
      <c r="D2773" s="58"/>
      <c r="E2773" s="58"/>
      <c r="F2773" s="58"/>
      <c r="G2773" s="58"/>
      <c r="H2773" s="58"/>
      <c r="I2773" s="58"/>
      <c r="J2773" s="58"/>
      <c r="K2773" s="58"/>
      <c r="L2773" s="58"/>
      <c r="M2773" s="58"/>
      <c r="N2773" s="58"/>
      <c r="O2773" s="59"/>
    </row>
    <row r="2774" spans="2:15">
      <c r="B2774" s="57"/>
      <c r="C2774" s="58"/>
      <c r="D2774" s="58"/>
      <c r="E2774" s="58"/>
      <c r="F2774" s="58"/>
      <c r="G2774" s="58"/>
      <c r="H2774" s="58"/>
      <c r="I2774" s="58"/>
      <c r="J2774" s="58"/>
      <c r="K2774" s="58"/>
      <c r="L2774" s="58"/>
      <c r="M2774" s="58"/>
      <c r="N2774" s="58"/>
      <c r="O2774" s="59"/>
    </row>
    <row r="2775" spans="2:15">
      <c r="B2775" s="57"/>
      <c r="C2775" s="58"/>
      <c r="D2775" s="58"/>
      <c r="E2775" s="58"/>
      <c r="F2775" s="58"/>
      <c r="G2775" s="58"/>
      <c r="H2775" s="58"/>
      <c r="I2775" s="58"/>
      <c r="J2775" s="58"/>
      <c r="K2775" s="58"/>
      <c r="L2775" s="58"/>
      <c r="M2775" s="58"/>
      <c r="N2775" s="58"/>
      <c r="O2775" s="59"/>
    </row>
    <row r="2776" spans="2:15">
      <c r="B2776" s="57"/>
      <c r="C2776" s="58"/>
      <c r="D2776" s="58"/>
      <c r="E2776" s="58"/>
      <c r="F2776" s="58"/>
      <c r="G2776" s="58"/>
      <c r="H2776" s="58"/>
      <c r="I2776" s="58"/>
      <c r="J2776" s="58"/>
      <c r="K2776" s="58"/>
      <c r="L2776" s="58"/>
      <c r="M2776" s="58"/>
      <c r="N2776" s="58"/>
      <c r="O2776" s="59"/>
    </row>
    <row r="2777" spans="2:15">
      <c r="B2777" s="57"/>
      <c r="C2777" s="58"/>
      <c r="D2777" s="58"/>
      <c r="E2777" s="58"/>
      <c r="F2777" s="58"/>
      <c r="G2777" s="58"/>
      <c r="H2777" s="58"/>
      <c r="I2777" s="58"/>
      <c r="J2777" s="58"/>
      <c r="K2777" s="58"/>
      <c r="L2777" s="58"/>
      <c r="M2777" s="58"/>
      <c r="N2777" s="58"/>
      <c r="O2777" s="59"/>
    </row>
    <row r="2778" spans="2:15">
      <c r="B2778" s="57"/>
      <c r="C2778" s="58"/>
      <c r="D2778" s="58"/>
      <c r="E2778" s="58"/>
      <c r="F2778" s="58"/>
      <c r="G2778" s="58"/>
      <c r="H2778" s="58"/>
      <c r="I2778" s="58"/>
      <c r="J2778" s="58"/>
      <c r="K2778" s="58"/>
      <c r="L2778" s="58"/>
      <c r="M2778" s="58"/>
      <c r="N2778" s="58"/>
      <c r="O2778" s="59"/>
    </row>
    <row r="2779" spans="2:15">
      <c r="B2779" s="57"/>
      <c r="C2779" s="58"/>
      <c r="D2779" s="58"/>
      <c r="E2779" s="58"/>
      <c r="F2779" s="58"/>
      <c r="G2779" s="58"/>
      <c r="H2779" s="58"/>
      <c r="I2779" s="58"/>
      <c r="J2779" s="58"/>
      <c r="K2779" s="58"/>
      <c r="L2779" s="58"/>
      <c r="M2779" s="58"/>
      <c r="N2779" s="58"/>
      <c r="O2779" s="59"/>
    </row>
    <row r="2780" spans="2:15">
      <c r="B2780" s="57"/>
      <c r="C2780" s="58"/>
      <c r="D2780" s="58"/>
      <c r="E2780" s="58"/>
      <c r="F2780" s="58"/>
      <c r="G2780" s="58"/>
      <c r="H2780" s="58"/>
      <c r="I2780" s="58"/>
      <c r="J2780" s="58"/>
      <c r="K2780" s="58"/>
      <c r="L2780" s="58"/>
      <c r="M2780" s="58"/>
      <c r="N2780" s="58"/>
      <c r="O2780" s="59"/>
    </row>
    <row r="2781" spans="2:15">
      <c r="B2781" s="57"/>
      <c r="C2781" s="58"/>
      <c r="D2781" s="58"/>
      <c r="E2781" s="58"/>
      <c r="F2781" s="58"/>
      <c r="G2781" s="58"/>
      <c r="H2781" s="58"/>
      <c r="I2781" s="58"/>
      <c r="J2781" s="58"/>
      <c r="K2781" s="58"/>
      <c r="L2781" s="58"/>
      <c r="M2781" s="58"/>
      <c r="N2781" s="58"/>
      <c r="O2781" s="59"/>
    </row>
    <row r="2782" spans="2:15">
      <c r="B2782" s="57"/>
      <c r="C2782" s="58"/>
      <c r="D2782" s="58"/>
      <c r="E2782" s="58"/>
      <c r="F2782" s="58"/>
      <c r="G2782" s="58"/>
      <c r="H2782" s="58"/>
      <c r="I2782" s="58"/>
      <c r="J2782" s="58"/>
      <c r="K2782" s="58"/>
      <c r="L2782" s="58"/>
      <c r="M2782" s="58"/>
      <c r="N2782" s="58"/>
      <c r="O2782" s="59"/>
    </row>
    <row r="2783" spans="2:15">
      <c r="B2783" s="57"/>
      <c r="C2783" s="58"/>
      <c r="D2783" s="58"/>
      <c r="E2783" s="58"/>
      <c r="F2783" s="58"/>
      <c r="G2783" s="58"/>
      <c r="H2783" s="58"/>
      <c r="I2783" s="58"/>
      <c r="J2783" s="58"/>
      <c r="K2783" s="58"/>
      <c r="L2783" s="58"/>
      <c r="M2783" s="58"/>
      <c r="N2783" s="58"/>
      <c r="O2783" s="59"/>
    </row>
    <row r="2784" spans="2:15">
      <c r="B2784" s="57"/>
      <c r="C2784" s="58"/>
      <c r="D2784" s="58"/>
      <c r="E2784" s="58"/>
      <c r="F2784" s="58"/>
      <c r="G2784" s="58"/>
      <c r="H2784" s="58"/>
      <c r="I2784" s="58"/>
      <c r="J2784" s="58"/>
      <c r="K2784" s="58"/>
      <c r="L2784" s="58"/>
      <c r="M2784" s="58"/>
      <c r="N2784" s="58"/>
      <c r="O2784" s="59"/>
    </row>
    <row r="2785" spans="2:15">
      <c r="B2785" s="57"/>
      <c r="C2785" s="58"/>
      <c r="D2785" s="58"/>
      <c r="E2785" s="58"/>
      <c r="F2785" s="58"/>
      <c r="G2785" s="58"/>
      <c r="H2785" s="58"/>
      <c r="I2785" s="58"/>
      <c r="J2785" s="58"/>
      <c r="K2785" s="58"/>
      <c r="L2785" s="58"/>
      <c r="M2785" s="58"/>
      <c r="N2785" s="58"/>
      <c r="O2785" s="59"/>
    </row>
    <row r="2786" spans="2:15">
      <c r="B2786" s="57"/>
      <c r="C2786" s="58"/>
      <c r="D2786" s="58"/>
      <c r="E2786" s="58"/>
      <c r="F2786" s="58"/>
      <c r="G2786" s="58"/>
      <c r="H2786" s="58"/>
      <c r="I2786" s="58"/>
      <c r="J2786" s="58"/>
      <c r="K2786" s="58"/>
      <c r="L2786" s="58"/>
      <c r="M2786" s="58"/>
      <c r="N2786" s="58"/>
      <c r="O2786" s="59"/>
    </row>
    <row r="2787" spans="2:15">
      <c r="B2787" s="57"/>
      <c r="C2787" s="58"/>
      <c r="D2787" s="58"/>
      <c r="E2787" s="58"/>
      <c r="F2787" s="58"/>
      <c r="G2787" s="58"/>
      <c r="H2787" s="58"/>
      <c r="I2787" s="58"/>
      <c r="J2787" s="58"/>
      <c r="K2787" s="58"/>
      <c r="L2787" s="58"/>
      <c r="M2787" s="58"/>
      <c r="N2787" s="58"/>
      <c r="O2787" s="59"/>
    </row>
    <row r="2788" spans="2:15">
      <c r="B2788" s="57"/>
      <c r="C2788" s="58"/>
      <c r="D2788" s="58"/>
      <c r="E2788" s="58"/>
      <c r="F2788" s="58"/>
      <c r="G2788" s="58"/>
      <c r="H2788" s="58"/>
      <c r="I2788" s="58"/>
      <c r="J2788" s="58"/>
      <c r="K2788" s="58"/>
      <c r="L2788" s="58"/>
      <c r="M2788" s="58"/>
      <c r="N2788" s="58"/>
      <c r="O2788" s="59"/>
    </row>
    <row r="2789" spans="2:15">
      <c r="B2789" s="57"/>
      <c r="C2789" s="58"/>
      <c r="D2789" s="58"/>
      <c r="E2789" s="58"/>
      <c r="F2789" s="58"/>
      <c r="G2789" s="58"/>
      <c r="H2789" s="58"/>
      <c r="I2789" s="58"/>
      <c r="J2789" s="58"/>
      <c r="K2789" s="58"/>
      <c r="L2789" s="58"/>
      <c r="M2789" s="58"/>
      <c r="N2789" s="58"/>
      <c r="O2789" s="59"/>
    </row>
    <row r="2790" spans="2:15">
      <c r="B2790" s="57"/>
      <c r="C2790" s="58"/>
      <c r="D2790" s="58"/>
      <c r="E2790" s="58"/>
      <c r="F2790" s="58"/>
      <c r="G2790" s="58"/>
      <c r="H2790" s="58"/>
      <c r="I2790" s="58"/>
      <c r="J2790" s="58"/>
      <c r="K2790" s="58"/>
      <c r="L2790" s="58"/>
      <c r="M2790" s="58"/>
      <c r="N2790" s="58"/>
      <c r="O2790" s="59"/>
    </row>
    <row r="2791" spans="2:15">
      <c r="B2791" s="57"/>
      <c r="C2791" s="58"/>
      <c r="D2791" s="58"/>
      <c r="E2791" s="58"/>
      <c r="F2791" s="58"/>
      <c r="G2791" s="58"/>
      <c r="H2791" s="58"/>
      <c r="I2791" s="58"/>
      <c r="J2791" s="58"/>
      <c r="K2791" s="58"/>
      <c r="L2791" s="58"/>
      <c r="M2791" s="58"/>
      <c r="N2791" s="58"/>
      <c r="O2791" s="59"/>
    </row>
    <row r="2792" spans="2:15">
      <c r="B2792" s="57"/>
      <c r="C2792" s="58"/>
      <c r="D2792" s="58"/>
      <c r="E2792" s="58"/>
      <c r="F2792" s="58"/>
      <c r="G2792" s="58"/>
      <c r="H2792" s="58"/>
      <c r="I2792" s="58"/>
      <c r="J2792" s="58"/>
      <c r="K2792" s="58"/>
      <c r="L2792" s="58"/>
      <c r="M2792" s="58"/>
      <c r="N2792" s="58"/>
      <c r="O2792" s="59"/>
    </row>
    <row r="2793" spans="2:15">
      <c r="B2793" s="57"/>
      <c r="C2793" s="58"/>
      <c r="D2793" s="58"/>
      <c r="E2793" s="58"/>
      <c r="F2793" s="58"/>
      <c r="G2793" s="58"/>
      <c r="H2793" s="58"/>
      <c r="I2793" s="58"/>
      <c r="J2793" s="58"/>
      <c r="K2793" s="58"/>
      <c r="L2793" s="58"/>
      <c r="M2793" s="58"/>
      <c r="N2793" s="58"/>
      <c r="O2793" s="59"/>
    </row>
    <row r="2794" spans="2:15">
      <c r="B2794" s="57"/>
      <c r="C2794" s="58"/>
      <c r="D2794" s="58"/>
      <c r="E2794" s="58"/>
      <c r="F2794" s="58"/>
      <c r="G2794" s="58"/>
      <c r="H2794" s="58"/>
      <c r="I2794" s="58"/>
      <c r="J2794" s="58"/>
      <c r="K2794" s="58"/>
      <c r="L2794" s="58"/>
      <c r="M2794" s="58"/>
      <c r="N2794" s="58"/>
      <c r="O2794" s="59"/>
    </row>
    <row r="2795" spans="2:15">
      <c r="B2795" s="57"/>
      <c r="C2795" s="58"/>
      <c r="D2795" s="58"/>
      <c r="E2795" s="58"/>
      <c r="F2795" s="58"/>
      <c r="G2795" s="58"/>
      <c r="H2795" s="58"/>
      <c r="I2795" s="58"/>
      <c r="J2795" s="58"/>
      <c r="K2795" s="58"/>
      <c r="L2795" s="58"/>
      <c r="M2795" s="58"/>
      <c r="N2795" s="58"/>
      <c r="O2795" s="59"/>
    </row>
    <row r="2796" spans="2:15">
      <c r="B2796" s="57"/>
      <c r="C2796" s="58"/>
      <c r="D2796" s="58"/>
      <c r="E2796" s="58"/>
      <c r="F2796" s="58"/>
      <c r="G2796" s="58"/>
      <c r="H2796" s="58"/>
      <c r="I2796" s="58"/>
      <c r="J2796" s="58"/>
      <c r="K2796" s="58"/>
      <c r="L2796" s="58"/>
      <c r="M2796" s="58"/>
      <c r="N2796" s="58"/>
      <c r="O2796" s="59"/>
    </row>
    <row r="2797" spans="2:15">
      <c r="B2797" s="57"/>
      <c r="C2797" s="58"/>
      <c r="D2797" s="58"/>
      <c r="E2797" s="58"/>
      <c r="F2797" s="58"/>
      <c r="G2797" s="58"/>
      <c r="H2797" s="58"/>
      <c r="I2797" s="58"/>
      <c r="J2797" s="58"/>
      <c r="K2797" s="58"/>
      <c r="L2797" s="58"/>
      <c r="M2797" s="58"/>
      <c r="N2797" s="58"/>
      <c r="O2797" s="59"/>
    </row>
    <row r="2798" spans="2:15">
      <c r="B2798" s="57"/>
      <c r="C2798" s="58"/>
      <c r="D2798" s="58"/>
      <c r="E2798" s="58"/>
      <c r="F2798" s="58"/>
      <c r="G2798" s="58"/>
      <c r="H2798" s="58"/>
      <c r="I2798" s="58"/>
      <c r="J2798" s="58"/>
      <c r="K2798" s="58"/>
      <c r="L2798" s="58"/>
      <c r="M2798" s="58"/>
      <c r="N2798" s="58"/>
      <c r="O2798" s="59"/>
    </row>
    <row r="2799" spans="2:15">
      <c r="B2799" s="57"/>
      <c r="C2799" s="58"/>
      <c r="D2799" s="58"/>
      <c r="E2799" s="58"/>
      <c r="F2799" s="58"/>
      <c r="G2799" s="58"/>
      <c r="H2799" s="58"/>
      <c r="I2799" s="58"/>
      <c r="J2799" s="58"/>
      <c r="K2799" s="58"/>
      <c r="L2799" s="58"/>
      <c r="M2799" s="58"/>
      <c r="N2799" s="58"/>
      <c r="O2799" s="59"/>
    </row>
    <row r="2800" spans="2:15">
      <c r="B2800" s="57"/>
      <c r="C2800" s="58"/>
      <c r="D2800" s="58"/>
      <c r="E2800" s="58"/>
      <c r="F2800" s="58"/>
      <c r="G2800" s="58"/>
      <c r="H2800" s="58"/>
      <c r="I2800" s="58"/>
      <c r="J2800" s="58"/>
      <c r="K2800" s="58"/>
      <c r="L2800" s="58"/>
      <c r="M2800" s="58"/>
      <c r="N2800" s="58"/>
      <c r="O2800" s="59"/>
    </row>
    <row r="2801" spans="2:15">
      <c r="B2801" s="57"/>
      <c r="C2801" s="58"/>
      <c r="D2801" s="58"/>
      <c r="E2801" s="58"/>
      <c r="F2801" s="58"/>
      <c r="G2801" s="58"/>
      <c r="H2801" s="58"/>
      <c r="I2801" s="58"/>
      <c r="J2801" s="58"/>
      <c r="K2801" s="58"/>
      <c r="L2801" s="58"/>
      <c r="M2801" s="58"/>
      <c r="N2801" s="58"/>
      <c r="O2801" s="59"/>
    </row>
    <row r="2802" spans="2:15">
      <c r="B2802" s="57"/>
      <c r="C2802" s="58"/>
      <c r="D2802" s="58"/>
      <c r="E2802" s="58"/>
      <c r="F2802" s="58"/>
      <c r="G2802" s="58"/>
      <c r="H2802" s="58"/>
      <c r="I2802" s="58"/>
      <c r="J2802" s="58"/>
      <c r="K2802" s="58"/>
      <c r="L2802" s="58"/>
      <c r="M2802" s="58"/>
      <c r="N2802" s="58"/>
      <c r="O2802" s="59"/>
    </row>
    <row r="2803" spans="2:15">
      <c r="B2803" s="57"/>
      <c r="C2803" s="58"/>
      <c r="D2803" s="58"/>
      <c r="E2803" s="58"/>
      <c r="F2803" s="58"/>
      <c r="G2803" s="58"/>
      <c r="H2803" s="58"/>
      <c r="I2803" s="58"/>
      <c r="J2803" s="58"/>
      <c r="K2803" s="58"/>
      <c r="L2803" s="58"/>
      <c r="M2803" s="58"/>
      <c r="N2803" s="58"/>
      <c r="O2803" s="59"/>
    </row>
    <row r="2804" spans="2:15">
      <c r="B2804" s="57"/>
      <c r="C2804" s="58"/>
      <c r="D2804" s="58"/>
      <c r="E2804" s="58"/>
      <c r="F2804" s="58"/>
      <c r="G2804" s="58"/>
      <c r="H2804" s="58"/>
      <c r="I2804" s="58"/>
      <c r="J2804" s="58"/>
      <c r="K2804" s="58"/>
      <c r="L2804" s="58"/>
      <c r="M2804" s="58"/>
      <c r="N2804" s="58"/>
      <c r="O2804" s="59"/>
    </row>
    <row r="2805" spans="2:15">
      <c r="B2805" s="57"/>
      <c r="C2805" s="58"/>
      <c r="D2805" s="58"/>
      <c r="E2805" s="58"/>
      <c r="F2805" s="58"/>
      <c r="G2805" s="58"/>
      <c r="H2805" s="58"/>
      <c r="I2805" s="58"/>
      <c r="J2805" s="58"/>
      <c r="K2805" s="58"/>
      <c r="L2805" s="58"/>
      <c r="M2805" s="58"/>
      <c r="N2805" s="58"/>
      <c r="O2805" s="59"/>
    </row>
    <row r="2806" spans="2:15">
      <c r="B2806" s="57"/>
      <c r="C2806" s="58"/>
      <c r="D2806" s="58"/>
      <c r="E2806" s="58"/>
      <c r="F2806" s="58"/>
      <c r="G2806" s="58"/>
      <c r="H2806" s="58"/>
      <c r="I2806" s="58"/>
      <c r="J2806" s="58"/>
      <c r="K2806" s="58"/>
      <c r="L2806" s="58"/>
      <c r="M2806" s="58"/>
      <c r="N2806" s="58"/>
      <c r="O2806" s="59"/>
    </row>
    <row r="2807" spans="2:15">
      <c r="B2807" s="57"/>
      <c r="C2807" s="58"/>
      <c r="D2807" s="58"/>
      <c r="E2807" s="58"/>
      <c r="F2807" s="58"/>
      <c r="G2807" s="58"/>
      <c r="H2807" s="58"/>
      <c r="I2807" s="58"/>
      <c r="J2807" s="58"/>
      <c r="K2807" s="58"/>
      <c r="L2807" s="58"/>
      <c r="M2807" s="58"/>
      <c r="N2807" s="58"/>
      <c r="O2807" s="59"/>
    </row>
    <row r="2808" spans="2:15">
      <c r="B2808" s="57"/>
      <c r="C2808" s="58"/>
      <c r="D2808" s="58"/>
      <c r="E2808" s="58"/>
      <c r="F2808" s="58"/>
      <c r="G2808" s="58"/>
      <c r="H2808" s="58"/>
      <c r="I2808" s="58"/>
      <c r="J2808" s="58"/>
      <c r="K2808" s="58"/>
      <c r="L2808" s="58"/>
      <c r="M2808" s="58"/>
      <c r="N2808" s="58"/>
      <c r="O2808" s="59"/>
    </row>
    <row r="2809" spans="2:15">
      <c r="B2809" s="57"/>
      <c r="C2809" s="58"/>
      <c r="D2809" s="58"/>
      <c r="E2809" s="58"/>
      <c r="F2809" s="58"/>
      <c r="G2809" s="58"/>
      <c r="H2809" s="58"/>
      <c r="I2809" s="58"/>
      <c r="J2809" s="58"/>
      <c r="K2809" s="58"/>
      <c r="L2809" s="58"/>
      <c r="M2809" s="58"/>
      <c r="N2809" s="58"/>
      <c r="O2809" s="59"/>
    </row>
    <row r="2810" spans="2:15">
      <c r="B2810" s="57"/>
      <c r="C2810" s="58"/>
      <c r="D2810" s="58"/>
      <c r="E2810" s="58"/>
      <c r="F2810" s="58"/>
      <c r="G2810" s="58"/>
      <c r="H2810" s="58"/>
      <c r="I2810" s="58"/>
      <c r="J2810" s="58"/>
      <c r="K2810" s="58"/>
      <c r="L2810" s="58"/>
      <c r="M2810" s="58"/>
      <c r="N2810" s="58"/>
      <c r="O2810" s="59"/>
    </row>
    <row r="2811" spans="2:15">
      <c r="B2811" s="57"/>
      <c r="C2811" s="58"/>
      <c r="D2811" s="58"/>
      <c r="E2811" s="58"/>
      <c r="F2811" s="58"/>
      <c r="G2811" s="58"/>
      <c r="H2811" s="58"/>
      <c r="I2811" s="58"/>
      <c r="J2811" s="58"/>
      <c r="K2811" s="58"/>
      <c r="L2811" s="58"/>
      <c r="M2811" s="58"/>
      <c r="N2811" s="58"/>
      <c r="O2811" s="59"/>
    </row>
    <row r="2812" spans="2:15">
      <c r="B2812" s="57"/>
      <c r="C2812" s="58"/>
      <c r="D2812" s="58"/>
      <c r="E2812" s="58"/>
      <c r="F2812" s="58"/>
      <c r="G2812" s="58"/>
      <c r="H2812" s="58"/>
      <c r="I2812" s="58"/>
      <c r="J2812" s="58"/>
      <c r="K2812" s="58"/>
      <c r="L2812" s="58"/>
      <c r="M2812" s="58"/>
      <c r="N2812" s="58"/>
      <c r="O2812" s="59"/>
    </row>
    <row r="2813" spans="2:15">
      <c r="B2813" s="57"/>
      <c r="C2813" s="58"/>
      <c r="D2813" s="58"/>
      <c r="E2813" s="58"/>
      <c r="F2813" s="58"/>
      <c r="G2813" s="58"/>
      <c r="H2813" s="58"/>
      <c r="I2813" s="58"/>
      <c r="J2813" s="58"/>
      <c r="K2813" s="58"/>
      <c r="L2813" s="58"/>
      <c r="M2813" s="58"/>
      <c r="N2813" s="58"/>
      <c r="O2813" s="59"/>
    </row>
    <row r="2814" spans="2:15">
      <c r="B2814" s="57"/>
      <c r="C2814" s="58"/>
      <c r="D2814" s="58"/>
      <c r="E2814" s="58"/>
      <c r="F2814" s="58"/>
      <c r="G2814" s="58"/>
      <c r="H2814" s="58"/>
      <c r="I2814" s="58"/>
      <c r="J2814" s="58"/>
      <c r="K2814" s="58"/>
      <c r="L2814" s="58"/>
      <c r="M2814" s="58"/>
      <c r="N2814" s="58"/>
      <c r="O2814" s="59"/>
    </row>
    <row r="2815" spans="2:15">
      <c r="B2815" s="57"/>
      <c r="C2815" s="58"/>
      <c r="D2815" s="58"/>
      <c r="E2815" s="58"/>
      <c r="F2815" s="58"/>
      <c r="G2815" s="58"/>
      <c r="H2815" s="58"/>
      <c r="I2815" s="58"/>
      <c r="J2815" s="58"/>
      <c r="K2815" s="58"/>
      <c r="L2815" s="58"/>
      <c r="M2815" s="58"/>
      <c r="N2815" s="58"/>
      <c r="O2815" s="59"/>
    </row>
    <row r="2816" spans="2:15">
      <c r="B2816" s="57"/>
      <c r="C2816" s="58"/>
      <c r="D2816" s="58"/>
      <c r="E2816" s="58"/>
      <c r="F2816" s="58"/>
      <c r="G2816" s="58"/>
      <c r="H2816" s="58"/>
      <c r="I2816" s="58"/>
      <c r="J2816" s="58"/>
      <c r="K2816" s="58"/>
      <c r="L2816" s="58"/>
      <c r="M2816" s="58"/>
      <c r="N2816" s="58"/>
      <c r="O2816" s="59"/>
    </row>
    <row r="2817" spans="2:15">
      <c r="B2817" s="57"/>
      <c r="C2817" s="58"/>
      <c r="D2817" s="58"/>
      <c r="E2817" s="58"/>
      <c r="F2817" s="58"/>
      <c r="G2817" s="58"/>
      <c r="H2817" s="58"/>
      <c r="I2817" s="58"/>
      <c r="J2817" s="58"/>
      <c r="K2817" s="58"/>
      <c r="L2817" s="58"/>
      <c r="M2817" s="58"/>
      <c r="N2817" s="58"/>
      <c r="O2817" s="59"/>
    </row>
    <row r="2818" spans="2:15">
      <c r="B2818" s="57"/>
      <c r="C2818" s="58"/>
      <c r="D2818" s="58"/>
      <c r="E2818" s="58"/>
      <c r="F2818" s="58"/>
      <c r="G2818" s="58"/>
      <c r="H2818" s="58"/>
      <c r="I2818" s="58"/>
      <c r="J2818" s="58"/>
      <c r="K2818" s="58"/>
      <c r="L2818" s="58"/>
      <c r="M2818" s="58"/>
      <c r="N2818" s="58"/>
      <c r="O2818" s="59"/>
    </row>
    <row r="2819" spans="2:15">
      <c r="B2819" s="57"/>
      <c r="C2819" s="58"/>
      <c r="D2819" s="58"/>
      <c r="E2819" s="58"/>
      <c r="F2819" s="58"/>
      <c r="G2819" s="58"/>
      <c r="H2819" s="58"/>
      <c r="I2819" s="58"/>
      <c r="J2819" s="58"/>
      <c r="K2819" s="58"/>
      <c r="L2819" s="58"/>
      <c r="M2819" s="58"/>
      <c r="N2819" s="58"/>
      <c r="O2819" s="59"/>
    </row>
    <row r="2820" spans="2:15">
      <c r="B2820" s="57"/>
      <c r="C2820" s="58"/>
      <c r="D2820" s="58"/>
      <c r="E2820" s="58"/>
      <c r="F2820" s="58"/>
      <c r="G2820" s="58"/>
      <c r="H2820" s="58"/>
      <c r="I2820" s="58"/>
      <c r="J2820" s="58"/>
      <c r="K2820" s="58"/>
      <c r="L2820" s="58"/>
      <c r="M2820" s="58"/>
      <c r="N2820" s="58"/>
      <c r="O2820" s="59"/>
    </row>
    <row r="2821" spans="2:15">
      <c r="B2821" s="57"/>
      <c r="C2821" s="58"/>
      <c r="D2821" s="58"/>
      <c r="E2821" s="58"/>
      <c r="F2821" s="58"/>
      <c r="G2821" s="58"/>
      <c r="H2821" s="58"/>
      <c r="I2821" s="58"/>
      <c r="J2821" s="58"/>
      <c r="K2821" s="58"/>
      <c r="L2821" s="58"/>
      <c r="M2821" s="58"/>
      <c r="N2821" s="58"/>
      <c r="O2821" s="59"/>
    </row>
    <row r="2822" spans="2:15">
      <c r="B2822" s="57"/>
      <c r="C2822" s="58"/>
      <c r="D2822" s="58"/>
      <c r="E2822" s="58"/>
      <c r="F2822" s="58"/>
      <c r="G2822" s="58"/>
      <c r="H2822" s="58"/>
      <c r="I2822" s="58"/>
      <c r="J2822" s="58"/>
      <c r="K2822" s="58"/>
      <c r="L2822" s="58"/>
      <c r="M2822" s="58"/>
      <c r="N2822" s="58"/>
      <c r="O2822" s="59"/>
    </row>
    <row r="2823" spans="2:15">
      <c r="B2823" s="57"/>
      <c r="C2823" s="58"/>
      <c r="D2823" s="58"/>
      <c r="E2823" s="58"/>
      <c r="F2823" s="58"/>
      <c r="G2823" s="58"/>
      <c r="H2823" s="58"/>
      <c r="I2823" s="58"/>
      <c r="J2823" s="58"/>
      <c r="K2823" s="58"/>
      <c r="L2823" s="58"/>
      <c r="M2823" s="58"/>
      <c r="N2823" s="58"/>
      <c r="O2823" s="59"/>
    </row>
    <row r="2824" spans="2:15">
      <c r="B2824" s="57"/>
      <c r="C2824" s="58"/>
      <c r="D2824" s="58"/>
      <c r="E2824" s="58"/>
      <c r="F2824" s="58"/>
      <c r="G2824" s="58"/>
      <c r="H2824" s="58"/>
      <c r="I2824" s="58"/>
      <c r="J2824" s="58"/>
      <c r="K2824" s="58"/>
      <c r="L2824" s="58"/>
      <c r="M2824" s="58"/>
      <c r="N2824" s="58"/>
      <c r="O2824" s="59"/>
    </row>
    <row r="2825" spans="2:15">
      <c r="B2825" s="57"/>
      <c r="C2825" s="58"/>
      <c r="D2825" s="58"/>
      <c r="E2825" s="58"/>
      <c r="F2825" s="58"/>
      <c r="G2825" s="58"/>
      <c r="H2825" s="58"/>
      <c r="I2825" s="58"/>
      <c r="J2825" s="58"/>
      <c r="K2825" s="58"/>
      <c r="L2825" s="58"/>
      <c r="M2825" s="58"/>
      <c r="N2825" s="58"/>
      <c r="O2825" s="59"/>
    </row>
    <row r="2826" spans="2:15">
      <c r="B2826" s="57"/>
      <c r="C2826" s="58"/>
      <c r="D2826" s="58"/>
      <c r="E2826" s="58"/>
      <c r="F2826" s="58"/>
      <c r="G2826" s="58"/>
      <c r="H2826" s="58"/>
      <c r="I2826" s="58"/>
      <c r="J2826" s="58"/>
      <c r="K2826" s="58"/>
      <c r="L2826" s="58"/>
      <c r="M2826" s="58"/>
      <c r="N2826" s="58"/>
      <c r="O2826" s="59"/>
    </row>
    <row r="2827" spans="2:15">
      <c r="B2827" s="57"/>
      <c r="C2827" s="58"/>
      <c r="D2827" s="58"/>
      <c r="E2827" s="58"/>
      <c r="F2827" s="58"/>
      <c r="G2827" s="58"/>
      <c r="H2827" s="58"/>
      <c r="I2827" s="58"/>
      <c r="J2827" s="58"/>
      <c r="K2827" s="58"/>
      <c r="L2827" s="58"/>
      <c r="M2827" s="58"/>
      <c r="N2827" s="58"/>
      <c r="O2827" s="59"/>
    </row>
    <row r="2828" spans="2:15">
      <c r="B2828" s="57"/>
      <c r="C2828" s="58"/>
      <c r="D2828" s="58"/>
      <c r="E2828" s="58"/>
      <c r="F2828" s="58"/>
      <c r="G2828" s="58"/>
      <c r="H2828" s="58"/>
      <c r="I2828" s="58"/>
      <c r="J2828" s="58"/>
      <c r="K2828" s="58"/>
      <c r="L2828" s="58"/>
      <c r="M2828" s="58"/>
      <c r="N2828" s="58"/>
      <c r="O2828" s="59"/>
    </row>
    <row r="2829" spans="2:15">
      <c r="B2829" s="57"/>
      <c r="C2829" s="58"/>
      <c r="D2829" s="58"/>
      <c r="E2829" s="58"/>
      <c r="F2829" s="58"/>
      <c r="G2829" s="58"/>
      <c r="H2829" s="58"/>
      <c r="I2829" s="58"/>
      <c r="J2829" s="58"/>
      <c r="K2829" s="58"/>
      <c r="L2829" s="58"/>
      <c r="M2829" s="58"/>
      <c r="N2829" s="58"/>
      <c r="O2829" s="59"/>
    </row>
    <row r="2830" spans="2:15">
      <c r="B2830" s="57"/>
      <c r="C2830" s="58"/>
      <c r="D2830" s="58"/>
      <c r="E2830" s="58"/>
      <c r="F2830" s="58"/>
      <c r="G2830" s="58"/>
      <c r="H2830" s="58"/>
      <c r="I2830" s="58"/>
      <c r="J2830" s="58"/>
      <c r="K2830" s="58"/>
      <c r="L2830" s="58"/>
      <c r="M2830" s="58"/>
      <c r="N2830" s="58"/>
      <c r="O2830" s="59"/>
    </row>
    <row r="2831" spans="2:15">
      <c r="B2831" s="57"/>
      <c r="C2831" s="58"/>
      <c r="D2831" s="58"/>
      <c r="E2831" s="58"/>
      <c r="F2831" s="58"/>
      <c r="G2831" s="58"/>
      <c r="H2831" s="58"/>
      <c r="I2831" s="58"/>
      <c r="J2831" s="58"/>
      <c r="K2831" s="58"/>
      <c r="L2831" s="58"/>
      <c r="M2831" s="58"/>
      <c r="N2831" s="58"/>
      <c r="O2831" s="59"/>
    </row>
    <row r="2832" spans="2:15">
      <c r="B2832" s="57"/>
      <c r="C2832" s="58"/>
      <c r="D2832" s="58"/>
      <c r="E2832" s="58"/>
      <c r="F2832" s="58"/>
      <c r="G2832" s="58"/>
      <c r="H2832" s="58"/>
      <c r="I2832" s="58"/>
      <c r="J2832" s="58"/>
      <c r="K2832" s="58"/>
      <c r="L2832" s="58"/>
      <c r="M2832" s="58"/>
      <c r="N2832" s="58"/>
      <c r="O2832" s="59"/>
    </row>
    <row r="2833" spans="2:15">
      <c r="B2833" s="57"/>
      <c r="C2833" s="58"/>
      <c r="D2833" s="58"/>
      <c r="E2833" s="58"/>
      <c r="F2833" s="58"/>
      <c r="G2833" s="58"/>
      <c r="H2833" s="58"/>
      <c r="I2833" s="58"/>
      <c r="J2833" s="58"/>
      <c r="K2833" s="58"/>
      <c r="L2833" s="58"/>
      <c r="M2833" s="58"/>
      <c r="N2833" s="58"/>
      <c r="O2833" s="59"/>
    </row>
    <row r="2834" spans="2:15">
      <c r="B2834" s="57"/>
      <c r="C2834" s="58"/>
      <c r="D2834" s="58"/>
      <c r="E2834" s="58"/>
      <c r="F2834" s="58"/>
      <c r="G2834" s="58"/>
      <c r="H2834" s="58"/>
      <c r="I2834" s="58"/>
      <c r="J2834" s="58"/>
      <c r="K2834" s="58"/>
      <c r="L2834" s="58"/>
      <c r="M2834" s="58"/>
      <c r="N2834" s="58"/>
      <c r="O2834" s="59"/>
    </row>
    <row r="2835" spans="2:15">
      <c r="B2835" s="57"/>
      <c r="C2835" s="58"/>
      <c r="D2835" s="58"/>
      <c r="E2835" s="58"/>
      <c r="F2835" s="58"/>
      <c r="G2835" s="58"/>
      <c r="H2835" s="58"/>
      <c r="I2835" s="58"/>
      <c r="J2835" s="58"/>
      <c r="K2835" s="58"/>
      <c r="L2835" s="58"/>
      <c r="M2835" s="58"/>
      <c r="N2835" s="58"/>
      <c r="O2835" s="59"/>
    </row>
    <row r="2836" spans="2:15">
      <c r="B2836" s="57"/>
      <c r="C2836" s="58"/>
      <c r="D2836" s="58"/>
      <c r="E2836" s="58"/>
      <c r="F2836" s="58"/>
      <c r="G2836" s="58"/>
      <c r="H2836" s="58"/>
      <c r="I2836" s="58"/>
      <c r="J2836" s="58"/>
      <c r="K2836" s="58"/>
      <c r="L2836" s="58"/>
      <c r="M2836" s="58"/>
      <c r="N2836" s="58"/>
      <c r="O2836" s="59"/>
    </row>
    <row r="2837" spans="2:15">
      <c r="B2837" s="57"/>
      <c r="C2837" s="58"/>
      <c r="D2837" s="58"/>
      <c r="E2837" s="58"/>
      <c r="F2837" s="58"/>
      <c r="G2837" s="58"/>
      <c r="H2837" s="58"/>
      <c r="I2837" s="58"/>
      <c r="J2837" s="58"/>
      <c r="K2837" s="58"/>
      <c r="L2837" s="58"/>
      <c r="M2837" s="58"/>
      <c r="N2837" s="58"/>
      <c r="O2837" s="59"/>
    </row>
    <row r="2838" spans="2:15">
      <c r="B2838" s="57"/>
      <c r="C2838" s="58"/>
      <c r="D2838" s="58"/>
      <c r="E2838" s="58"/>
      <c r="F2838" s="58"/>
      <c r="G2838" s="58"/>
      <c r="H2838" s="58"/>
      <c r="I2838" s="58"/>
      <c r="J2838" s="58"/>
      <c r="K2838" s="58"/>
      <c r="L2838" s="58"/>
      <c r="M2838" s="58"/>
      <c r="N2838" s="58"/>
      <c r="O2838" s="59"/>
    </row>
    <row r="2839" spans="2:15">
      <c r="B2839" s="57"/>
      <c r="C2839" s="58"/>
      <c r="D2839" s="58"/>
      <c r="E2839" s="58"/>
      <c r="F2839" s="58"/>
      <c r="G2839" s="58"/>
      <c r="H2839" s="58"/>
      <c r="I2839" s="58"/>
      <c r="J2839" s="58"/>
      <c r="K2839" s="58"/>
      <c r="L2839" s="58"/>
      <c r="M2839" s="58"/>
      <c r="N2839" s="58"/>
      <c r="O2839" s="59"/>
    </row>
    <row r="2840" spans="2:15">
      <c r="B2840" s="57"/>
      <c r="C2840" s="58"/>
      <c r="D2840" s="58"/>
      <c r="E2840" s="58"/>
      <c r="F2840" s="58"/>
      <c r="G2840" s="58"/>
      <c r="H2840" s="58"/>
      <c r="I2840" s="58"/>
      <c r="J2840" s="58"/>
      <c r="K2840" s="58"/>
      <c r="L2840" s="58"/>
      <c r="M2840" s="58"/>
      <c r="N2840" s="58"/>
      <c r="O2840" s="59"/>
    </row>
    <row r="2841" spans="2:15">
      <c r="B2841" s="57"/>
      <c r="C2841" s="58"/>
      <c r="D2841" s="58"/>
      <c r="E2841" s="58"/>
      <c r="F2841" s="58"/>
      <c r="G2841" s="58"/>
      <c r="H2841" s="58"/>
      <c r="I2841" s="58"/>
      <c r="J2841" s="58"/>
      <c r="K2841" s="58"/>
      <c r="L2841" s="58"/>
      <c r="M2841" s="58"/>
      <c r="N2841" s="58"/>
      <c r="O2841" s="59"/>
    </row>
    <row r="2842" spans="2:15">
      <c r="B2842" s="57"/>
      <c r="C2842" s="58"/>
      <c r="D2842" s="58"/>
      <c r="E2842" s="58"/>
      <c r="F2842" s="58"/>
      <c r="G2842" s="58"/>
      <c r="H2842" s="58"/>
      <c r="I2842" s="58"/>
      <c r="J2842" s="58"/>
      <c r="K2842" s="58"/>
      <c r="L2842" s="58"/>
      <c r="M2842" s="58"/>
      <c r="N2842" s="58"/>
      <c r="O2842" s="59"/>
    </row>
    <row r="2843" spans="2:15">
      <c r="B2843" s="57"/>
      <c r="C2843" s="58"/>
      <c r="D2843" s="58"/>
      <c r="E2843" s="58"/>
      <c r="F2843" s="58"/>
      <c r="G2843" s="58"/>
      <c r="H2843" s="58"/>
      <c r="I2843" s="58"/>
      <c r="J2843" s="58"/>
      <c r="K2843" s="58"/>
      <c r="L2843" s="58"/>
      <c r="M2843" s="58"/>
      <c r="N2843" s="58"/>
      <c r="O2843" s="59"/>
    </row>
    <row r="2844" spans="2:15">
      <c r="B2844" s="57"/>
      <c r="C2844" s="58"/>
      <c r="D2844" s="58"/>
      <c r="E2844" s="58"/>
      <c r="F2844" s="58"/>
      <c r="G2844" s="58"/>
      <c r="H2844" s="58"/>
      <c r="I2844" s="58"/>
      <c r="J2844" s="58"/>
      <c r="K2844" s="58"/>
      <c r="L2844" s="58"/>
      <c r="M2844" s="58"/>
      <c r="N2844" s="58"/>
      <c r="O2844" s="59"/>
    </row>
    <row r="2845" spans="2:15">
      <c r="B2845" s="57"/>
      <c r="C2845" s="58"/>
      <c r="D2845" s="58"/>
      <c r="E2845" s="58"/>
      <c r="F2845" s="58"/>
      <c r="G2845" s="58"/>
      <c r="H2845" s="58"/>
      <c r="I2845" s="58"/>
      <c r="J2845" s="58"/>
      <c r="K2845" s="58"/>
      <c r="L2845" s="58"/>
      <c r="M2845" s="58"/>
      <c r="N2845" s="58"/>
      <c r="O2845" s="59"/>
    </row>
    <row r="2846" spans="2:15">
      <c r="B2846" s="57"/>
      <c r="C2846" s="58"/>
      <c r="D2846" s="58"/>
      <c r="E2846" s="58"/>
      <c r="F2846" s="58"/>
      <c r="G2846" s="58"/>
      <c r="H2846" s="58"/>
      <c r="I2846" s="58"/>
      <c r="J2846" s="58"/>
      <c r="K2846" s="58"/>
      <c r="L2846" s="58"/>
      <c r="M2846" s="58"/>
      <c r="N2846" s="58"/>
      <c r="O2846" s="59"/>
    </row>
    <row r="2847" spans="2:15">
      <c r="B2847" s="57"/>
      <c r="C2847" s="58"/>
      <c r="D2847" s="58"/>
      <c r="E2847" s="58"/>
      <c r="F2847" s="58"/>
      <c r="G2847" s="58"/>
      <c r="H2847" s="58"/>
      <c r="I2847" s="58"/>
      <c r="J2847" s="58"/>
      <c r="K2847" s="58"/>
      <c r="L2847" s="58"/>
      <c r="M2847" s="58"/>
      <c r="N2847" s="58"/>
      <c r="O2847" s="59"/>
    </row>
    <row r="2848" spans="2:15">
      <c r="B2848" s="57"/>
      <c r="C2848" s="58"/>
      <c r="D2848" s="58"/>
      <c r="E2848" s="58"/>
      <c r="F2848" s="58"/>
      <c r="G2848" s="58"/>
      <c r="H2848" s="58"/>
      <c r="I2848" s="58"/>
      <c r="J2848" s="58"/>
      <c r="K2848" s="58"/>
      <c r="L2848" s="58"/>
      <c r="M2848" s="58"/>
      <c r="N2848" s="58"/>
      <c r="O2848" s="59"/>
    </row>
    <row r="2849" spans="2:15">
      <c r="B2849" s="57"/>
      <c r="C2849" s="58"/>
      <c r="D2849" s="58"/>
      <c r="E2849" s="58"/>
      <c r="F2849" s="58"/>
      <c r="G2849" s="58"/>
      <c r="H2849" s="58"/>
      <c r="I2849" s="58"/>
      <c r="J2849" s="58"/>
      <c r="K2849" s="58"/>
      <c r="L2849" s="58"/>
      <c r="M2849" s="58"/>
      <c r="N2849" s="58"/>
      <c r="O2849" s="59"/>
    </row>
    <row r="2850" spans="2:15">
      <c r="B2850" s="57"/>
      <c r="C2850" s="58"/>
      <c r="D2850" s="58"/>
      <c r="E2850" s="58"/>
      <c r="F2850" s="58"/>
      <c r="G2850" s="58"/>
      <c r="H2850" s="58"/>
      <c r="I2850" s="58"/>
      <c r="J2850" s="58"/>
      <c r="K2850" s="58"/>
      <c r="L2850" s="58"/>
      <c r="M2850" s="58"/>
      <c r="N2850" s="58"/>
      <c r="O2850" s="59"/>
    </row>
    <row r="2851" spans="2:15">
      <c r="B2851" s="57"/>
      <c r="C2851" s="58"/>
      <c r="D2851" s="58"/>
      <c r="E2851" s="58"/>
      <c r="F2851" s="58"/>
      <c r="G2851" s="58"/>
      <c r="H2851" s="58"/>
      <c r="I2851" s="58"/>
      <c r="J2851" s="58"/>
      <c r="K2851" s="58"/>
      <c r="L2851" s="58"/>
      <c r="M2851" s="58"/>
      <c r="N2851" s="58"/>
      <c r="O2851" s="59"/>
    </row>
    <row r="2852" spans="2:15">
      <c r="B2852" s="57"/>
      <c r="C2852" s="58"/>
      <c r="D2852" s="58"/>
      <c r="E2852" s="58"/>
      <c r="F2852" s="58"/>
      <c r="G2852" s="58"/>
      <c r="H2852" s="58"/>
      <c r="I2852" s="58"/>
      <c r="J2852" s="58"/>
      <c r="K2852" s="58"/>
      <c r="L2852" s="58"/>
      <c r="M2852" s="58"/>
      <c r="N2852" s="58"/>
      <c r="O2852" s="59"/>
    </row>
    <row r="2853" spans="2:15">
      <c r="B2853" s="57"/>
      <c r="C2853" s="58"/>
      <c r="D2853" s="58"/>
      <c r="E2853" s="58"/>
      <c r="F2853" s="58"/>
      <c r="G2853" s="58"/>
      <c r="H2853" s="58"/>
      <c r="I2853" s="58"/>
      <c r="J2853" s="58"/>
      <c r="K2853" s="58"/>
      <c r="L2853" s="58"/>
      <c r="M2853" s="58"/>
      <c r="N2853" s="58"/>
      <c r="O2853" s="59"/>
    </row>
    <row r="2854" spans="2:15">
      <c r="B2854" s="57"/>
      <c r="C2854" s="58"/>
      <c r="D2854" s="58"/>
      <c r="E2854" s="58"/>
      <c r="F2854" s="58"/>
      <c r="G2854" s="58"/>
      <c r="H2854" s="58"/>
      <c r="I2854" s="58"/>
      <c r="J2854" s="58"/>
      <c r="K2854" s="58"/>
      <c r="L2854" s="58"/>
      <c r="M2854" s="58"/>
      <c r="N2854" s="58"/>
      <c r="O2854" s="59"/>
    </row>
    <row r="2855" spans="2:15">
      <c r="B2855" s="57"/>
      <c r="C2855" s="58"/>
      <c r="D2855" s="58"/>
      <c r="E2855" s="58"/>
      <c r="F2855" s="58"/>
      <c r="G2855" s="58"/>
      <c r="H2855" s="58"/>
      <c r="I2855" s="58"/>
      <c r="J2855" s="58"/>
      <c r="K2855" s="58"/>
      <c r="L2855" s="58"/>
      <c r="M2855" s="58"/>
      <c r="N2855" s="58"/>
      <c r="O2855" s="59"/>
    </row>
    <row r="2856" spans="2:15">
      <c r="B2856" s="57"/>
      <c r="C2856" s="58"/>
      <c r="D2856" s="58"/>
      <c r="E2856" s="58"/>
      <c r="F2856" s="58"/>
      <c r="G2856" s="58"/>
      <c r="H2856" s="58"/>
      <c r="I2856" s="58"/>
      <c r="J2856" s="58"/>
      <c r="K2856" s="58"/>
      <c r="L2856" s="58"/>
      <c r="M2856" s="58"/>
      <c r="N2856" s="58"/>
      <c r="O2856" s="59"/>
    </row>
    <row r="2857" spans="2:15">
      <c r="B2857" s="57"/>
      <c r="C2857" s="58"/>
      <c r="D2857" s="58"/>
      <c r="E2857" s="58"/>
      <c r="F2857" s="58"/>
      <c r="G2857" s="58"/>
      <c r="H2857" s="58"/>
      <c r="I2857" s="58"/>
      <c r="J2857" s="58"/>
      <c r="K2857" s="58"/>
      <c r="L2857" s="58"/>
      <c r="M2857" s="58"/>
      <c r="N2857" s="58"/>
      <c r="O2857" s="59"/>
    </row>
    <row r="2858" spans="2:15">
      <c r="B2858" s="57"/>
      <c r="C2858" s="58"/>
      <c r="D2858" s="58"/>
      <c r="E2858" s="58"/>
      <c r="F2858" s="58"/>
      <c r="G2858" s="58"/>
      <c r="H2858" s="58"/>
      <c r="I2858" s="58"/>
      <c r="J2858" s="58"/>
      <c r="K2858" s="58"/>
      <c r="L2858" s="58"/>
      <c r="M2858" s="58"/>
      <c r="N2858" s="58"/>
      <c r="O2858" s="59"/>
    </row>
    <row r="2859" spans="2:15">
      <c r="B2859" s="57"/>
      <c r="C2859" s="58"/>
      <c r="D2859" s="58"/>
      <c r="E2859" s="58"/>
      <c r="F2859" s="58"/>
      <c r="G2859" s="58"/>
      <c r="H2859" s="58"/>
      <c r="I2859" s="58"/>
      <c r="J2859" s="58"/>
      <c r="K2859" s="58"/>
      <c r="L2859" s="58"/>
      <c r="M2859" s="58"/>
      <c r="N2859" s="58"/>
      <c r="O2859" s="59"/>
    </row>
    <row r="2860" spans="2:15">
      <c r="B2860" s="57"/>
      <c r="C2860" s="58"/>
      <c r="D2860" s="58"/>
      <c r="E2860" s="58"/>
      <c r="F2860" s="58"/>
      <c r="G2860" s="58"/>
      <c r="H2860" s="58"/>
      <c r="I2860" s="58"/>
      <c r="J2860" s="58"/>
      <c r="K2860" s="58"/>
      <c r="L2860" s="58"/>
      <c r="M2860" s="58"/>
      <c r="N2860" s="58"/>
      <c r="O2860" s="59"/>
    </row>
    <row r="2861" spans="2:15">
      <c r="B2861" s="57"/>
      <c r="C2861" s="58"/>
      <c r="D2861" s="58"/>
      <c r="E2861" s="58"/>
      <c r="F2861" s="58"/>
      <c r="G2861" s="58"/>
      <c r="H2861" s="58"/>
      <c r="I2861" s="58"/>
      <c r="J2861" s="58"/>
      <c r="K2861" s="58"/>
      <c r="L2861" s="58"/>
      <c r="M2861" s="58"/>
      <c r="N2861" s="58"/>
      <c r="O2861" s="59"/>
    </row>
    <row r="2862" spans="2:15">
      <c r="B2862" s="57"/>
      <c r="C2862" s="58"/>
      <c r="D2862" s="58"/>
      <c r="E2862" s="58"/>
      <c r="F2862" s="58"/>
      <c r="G2862" s="58"/>
      <c r="H2862" s="58"/>
      <c r="I2862" s="58"/>
      <c r="J2862" s="58"/>
      <c r="K2862" s="58"/>
      <c r="L2862" s="58"/>
      <c r="M2862" s="58"/>
      <c r="N2862" s="58"/>
      <c r="O2862" s="59"/>
    </row>
    <row r="2863" spans="2:15">
      <c r="B2863" s="57"/>
      <c r="C2863" s="58"/>
      <c r="D2863" s="58"/>
      <c r="E2863" s="58"/>
      <c r="F2863" s="58"/>
      <c r="G2863" s="58"/>
      <c r="H2863" s="58"/>
      <c r="I2863" s="58"/>
      <c r="J2863" s="58"/>
      <c r="K2863" s="58"/>
      <c r="L2863" s="58"/>
      <c r="M2863" s="58"/>
      <c r="N2863" s="58"/>
      <c r="O2863" s="59"/>
    </row>
    <row r="2864" spans="2:15">
      <c r="B2864" s="57"/>
      <c r="C2864" s="58"/>
      <c r="D2864" s="58"/>
      <c r="E2864" s="58"/>
      <c r="F2864" s="58"/>
      <c r="G2864" s="58"/>
      <c r="H2864" s="58"/>
      <c r="I2864" s="58"/>
      <c r="J2864" s="58"/>
      <c r="K2864" s="58"/>
      <c r="L2864" s="58"/>
      <c r="M2864" s="58"/>
      <c r="N2864" s="58"/>
      <c r="O2864" s="59"/>
    </row>
    <row r="2865" spans="2:15">
      <c r="B2865" s="57"/>
      <c r="C2865" s="58"/>
      <c r="D2865" s="58"/>
      <c r="E2865" s="58"/>
      <c r="F2865" s="58"/>
      <c r="G2865" s="58"/>
      <c r="H2865" s="58"/>
      <c r="I2865" s="58"/>
      <c r="J2865" s="58"/>
      <c r="K2865" s="58"/>
      <c r="L2865" s="58"/>
      <c r="M2865" s="58"/>
      <c r="N2865" s="58"/>
      <c r="O2865" s="59"/>
    </row>
    <row r="2866" spans="2:15">
      <c r="B2866" s="57"/>
      <c r="C2866" s="58"/>
      <c r="D2866" s="58"/>
      <c r="E2866" s="58"/>
      <c r="F2866" s="58"/>
      <c r="G2866" s="58"/>
      <c r="H2866" s="58"/>
      <c r="I2866" s="58"/>
      <c r="J2866" s="58"/>
      <c r="K2866" s="58"/>
      <c r="L2866" s="58"/>
      <c r="M2866" s="58"/>
      <c r="N2866" s="58"/>
      <c r="O2866" s="59"/>
    </row>
    <row r="2867" spans="2:15">
      <c r="B2867" s="57"/>
      <c r="C2867" s="58"/>
      <c r="D2867" s="58"/>
      <c r="E2867" s="58"/>
      <c r="F2867" s="58"/>
      <c r="G2867" s="58"/>
      <c r="H2867" s="58"/>
      <c r="I2867" s="58"/>
      <c r="J2867" s="58"/>
      <c r="K2867" s="58"/>
      <c r="L2867" s="58"/>
      <c r="M2867" s="58"/>
      <c r="N2867" s="58"/>
      <c r="O2867" s="59"/>
    </row>
    <row r="2868" spans="2:15">
      <c r="B2868" s="57"/>
      <c r="C2868" s="58"/>
      <c r="D2868" s="58"/>
      <c r="E2868" s="58"/>
      <c r="F2868" s="58"/>
      <c r="G2868" s="58"/>
      <c r="H2868" s="58"/>
      <c r="I2868" s="58"/>
      <c r="J2868" s="58"/>
      <c r="K2868" s="58"/>
      <c r="L2868" s="58"/>
      <c r="M2868" s="58"/>
      <c r="N2868" s="58"/>
      <c r="O2868" s="59"/>
    </row>
    <row r="2869" spans="2:15">
      <c r="B2869" s="57"/>
      <c r="C2869" s="58"/>
      <c r="D2869" s="58"/>
      <c r="E2869" s="58"/>
      <c r="F2869" s="58"/>
      <c r="G2869" s="58"/>
      <c r="H2869" s="58"/>
      <c r="I2869" s="58"/>
      <c r="J2869" s="58"/>
      <c r="K2869" s="58"/>
      <c r="L2869" s="58"/>
      <c r="M2869" s="58"/>
      <c r="N2869" s="58"/>
      <c r="O2869" s="59"/>
    </row>
    <row r="2870" spans="2:15">
      <c r="B2870" s="57"/>
      <c r="C2870" s="58"/>
      <c r="D2870" s="58"/>
      <c r="E2870" s="58"/>
      <c r="F2870" s="58"/>
      <c r="G2870" s="58"/>
      <c r="H2870" s="58"/>
      <c r="I2870" s="58"/>
      <c r="J2870" s="58"/>
      <c r="K2870" s="58"/>
      <c r="L2870" s="58"/>
      <c r="M2870" s="58"/>
      <c r="N2870" s="58"/>
      <c r="O2870" s="59"/>
    </row>
    <row r="2871" spans="2:15">
      <c r="B2871" s="57"/>
      <c r="C2871" s="58"/>
      <c r="D2871" s="58"/>
      <c r="E2871" s="58"/>
      <c r="F2871" s="58"/>
      <c r="G2871" s="58"/>
      <c r="H2871" s="58"/>
      <c r="I2871" s="58"/>
      <c r="J2871" s="58"/>
      <c r="K2871" s="58"/>
      <c r="L2871" s="58"/>
      <c r="M2871" s="58"/>
      <c r="N2871" s="58"/>
      <c r="O2871" s="59"/>
    </row>
    <row r="2872" spans="2:15">
      <c r="B2872" s="57"/>
      <c r="C2872" s="58"/>
      <c r="D2872" s="58"/>
      <c r="E2872" s="58"/>
      <c r="F2872" s="58"/>
      <c r="G2872" s="58"/>
      <c r="H2872" s="58"/>
      <c r="I2872" s="58"/>
      <c r="J2872" s="58"/>
      <c r="K2872" s="58"/>
      <c r="L2872" s="58"/>
      <c r="M2872" s="58"/>
      <c r="N2872" s="58"/>
      <c r="O2872" s="59"/>
    </row>
    <row r="2873" spans="2:15">
      <c r="B2873" s="57"/>
      <c r="C2873" s="58"/>
      <c r="D2873" s="58"/>
      <c r="E2873" s="58"/>
      <c r="F2873" s="58"/>
      <c r="G2873" s="58"/>
      <c r="H2873" s="58"/>
      <c r="I2873" s="58"/>
      <c r="J2873" s="58"/>
      <c r="K2873" s="58"/>
      <c r="L2873" s="58"/>
      <c r="M2873" s="58"/>
      <c r="N2873" s="58"/>
      <c r="O2873" s="59"/>
    </row>
    <row r="2874" spans="2:15">
      <c r="B2874" s="57"/>
      <c r="C2874" s="58"/>
      <c r="D2874" s="58"/>
      <c r="E2874" s="58"/>
      <c r="F2874" s="58"/>
      <c r="G2874" s="58"/>
      <c r="H2874" s="58"/>
      <c r="I2874" s="58"/>
      <c r="J2874" s="58"/>
      <c r="K2874" s="58"/>
      <c r="L2874" s="58"/>
      <c r="M2874" s="58"/>
      <c r="N2874" s="58"/>
      <c r="O2874" s="59"/>
    </row>
    <row r="2875" spans="2:15">
      <c r="B2875" s="57"/>
      <c r="C2875" s="58"/>
      <c r="D2875" s="58"/>
      <c r="E2875" s="58"/>
      <c r="F2875" s="58"/>
      <c r="G2875" s="58"/>
      <c r="H2875" s="58"/>
      <c r="I2875" s="58"/>
      <c r="J2875" s="58"/>
      <c r="K2875" s="58"/>
      <c r="L2875" s="58"/>
      <c r="M2875" s="58"/>
      <c r="N2875" s="58"/>
      <c r="O2875" s="59"/>
    </row>
    <row r="2876" spans="2:15">
      <c r="B2876" s="57"/>
      <c r="C2876" s="58"/>
      <c r="D2876" s="58"/>
      <c r="E2876" s="58"/>
      <c r="F2876" s="58"/>
      <c r="G2876" s="58"/>
      <c r="H2876" s="58"/>
      <c r="I2876" s="58"/>
      <c r="J2876" s="58"/>
      <c r="K2876" s="58"/>
      <c r="L2876" s="58"/>
      <c r="M2876" s="58"/>
      <c r="N2876" s="58"/>
      <c r="O2876" s="59"/>
    </row>
    <row r="2877" spans="2:15">
      <c r="B2877" s="57"/>
      <c r="C2877" s="58"/>
      <c r="D2877" s="58"/>
      <c r="E2877" s="58"/>
      <c r="F2877" s="58"/>
      <c r="G2877" s="58"/>
      <c r="H2877" s="58"/>
      <c r="I2877" s="58"/>
      <c r="J2877" s="58"/>
      <c r="K2877" s="58"/>
      <c r="L2877" s="58"/>
      <c r="M2877" s="58"/>
      <c r="N2877" s="58"/>
      <c r="O2877" s="59"/>
    </row>
    <row r="2878" spans="2:15">
      <c r="B2878" s="57"/>
      <c r="C2878" s="58"/>
      <c r="D2878" s="58"/>
      <c r="E2878" s="58"/>
      <c r="F2878" s="58"/>
      <c r="G2878" s="58"/>
      <c r="H2878" s="58"/>
      <c r="I2878" s="58"/>
      <c r="J2878" s="58"/>
      <c r="K2878" s="58"/>
      <c r="L2878" s="58"/>
      <c r="M2878" s="58"/>
      <c r="N2878" s="58"/>
      <c r="O2878" s="59"/>
    </row>
    <row r="2879" spans="2:15">
      <c r="B2879" s="57"/>
      <c r="C2879" s="58"/>
      <c r="D2879" s="58"/>
      <c r="E2879" s="58"/>
      <c r="F2879" s="58"/>
      <c r="G2879" s="58"/>
      <c r="H2879" s="58"/>
      <c r="I2879" s="58"/>
      <c r="J2879" s="58"/>
      <c r="K2879" s="58"/>
      <c r="L2879" s="58"/>
      <c r="M2879" s="58"/>
      <c r="N2879" s="58"/>
      <c r="O2879" s="59"/>
    </row>
    <row r="2880" spans="2:15">
      <c r="B2880" s="57"/>
      <c r="C2880" s="58"/>
      <c r="D2880" s="58"/>
      <c r="E2880" s="58"/>
      <c r="F2880" s="58"/>
      <c r="G2880" s="58"/>
      <c r="H2880" s="58"/>
      <c r="I2880" s="58"/>
      <c r="J2880" s="58"/>
      <c r="K2880" s="58"/>
      <c r="L2880" s="58"/>
      <c r="M2880" s="58"/>
      <c r="N2880" s="58"/>
      <c r="O2880" s="59"/>
    </row>
    <row r="2881" spans="2:15">
      <c r="B2881" s="57"/>
      <c r="C2881" s="58"/>
      <c r="D2881" s="58"/>
      <c r="E2881" s="58"/>
      <c r="F2881" s="58"/>
      <c r="G2881" s="58"/>
      <c r="H2881" s="58"/>
      <c r="I2881" s="58"/>
      <c r="J2881" s="58"/>
      <c r="K2881" s="58"/>
      <c r="L2881" s="58"/>
      <c r="M2881" s="58"/>
      <c r="N2881" s="58"/>
      <c r="O2881" s="59"/>
    </row>
    <row r="2882" spans="2:15">
      <c r="B2882" s="57"/>
      <c r="C2882" s="58"/>
      <c r="D2882" s="58"/>
      <c r="E2882" s="58"/>
      <c r="F2882" s="58"/>
      <c r="G2882" s="58"/>
      <c r="H2882" s="58"/>
      <c r="I2882" s="58"/>
      <c r="J2882" s="58"/>
      <c r="K2882" s="58"/>
      <c r="L2882" s="58"/>
      <c r="M2882" s="58"/>
      <c r="N2882" s="58"/>
      <c r="O2882" s="59"/>
    </row>
    <row r="2883" spans="2:15">
      <c r="B2883" s="57"/>
      <c r="C2883" s="58"/>
      <c r="D2883" s="58"/>
      <c r="E2883" s="58"/>
      <c r="F2883" s="58"/>
      <c r="G2883" s="58"/>
      <c r="H2883" s="58"/>
      <c r="I2883" s="58"/>
      <c r="J2883" s="58"/>
      <c r="K2883" s="58"/>
      <c r="L2883" s="58"/>
      <c r="M2883" s="58"/>
      <c r="N2883" s="58"/>
      <c r="O2883" s="59"/>
    </row>
    <row r="2884" spans="2:15">
      <c r="B2884" s="57"/>
      <c r="C2884" s="58"/>
      <c r="D2884" s="58"/>
      <c r="E2884" s="58"/>
      <c r="F2884" s="58"/>
      <c r="G2884" s="58"/>
      <c r="H2884" s="58"/>
      <c r="I2884" s="58"/>
      <c r="J2884" s="58"/>
      <c r="K2884" s="58"/>
      <c r="L2884" s="58"/>
      <c r="M2884" s="58"/>
      <c r="N2884" s="58"/>
      <c r="O2884" s="59"/>
    </row>
    <row r="2885" spans="2:15">
      <c r="B2885" s="57"/>
      <c r="C2885" s="58"/>
      <c r="D2885" s="58"/>
      <c r="E2885" s="58"/>
      <c r="F2885" s="58"/>
      <c r="G2885" s="58"/>
      <c r="H2885" s="58"/>
      <c r="I2885" s="58"/>
      <c r="J2885" s="58"/>
      <c r="K2885" s="58"/>
      <c r="L2885" s="58"/>
      <c r="M2885" s="58"/>
      <c r="N2885" s="58"/>
      <c r="O2885" s="59"/>
    </row>
    <row r="2886" spans="2:15">
      <c r="B2886" s="57"/>
      <c r="C2886" s="58"/>
      <c r="D2886" s="58"/>
      <c r="E2886" s="58"/>
      <c r="F2886" s="58"/>
      <c r="G2886" s="58"/>
      <c r="H2886" s="58"/>
      <c r="I2886" s="58"/>
      <c r="J2886" s="58"/>
      <c r="K2886" s="58"/>
      <c r="L2886" s="58"/>
      <c r="M2886" s="58"/>
      <c r="N2886" s="58"/>
      <c r="O2886" s="59"/>
    </row>
    <row r="2887" spans="2:15">
      <c r="B2887" s="57"/>
      <c r="C2887" s="58"/>
      <c r="D2887" s="58"/>
      <c r="E2887" s="58"/>
      <c r="F2887" s="58"/>
      <c r="G2887" s="58"/>
      <c r="H2887" s="58"/>
      <c r="I2887" s="58"/>
      <c r="J2887" s="58"/>
      <c r="K2887" s="58"/>
      <c r="L2887" s="58"/>
      <c r="M2887" s="58"/>
      <c r="N2887" s="58"/>
      <c r="O2887" s="59"/>
    </row>
    <row r="2888" spans="2:15">
      <c r="B2888" s="57"/>
      <c r="C2888" s="58"/>
      <c r="D2888" s="58"/>
      <c r="E2888" s="58"/>
      <c r="F2888" s="58"/>
      <c r="G2888" s="58"/>
      <c r="H2888" s="58"/>
      <c r="I2888" s="58"/>
      <c r="J2888" s="58"/>
      <c r="K2888" s="58"/>
      <c r="L2888" s="58"/>
      <c r="M2888" s="58"/>
      <c r="N2888" s="58"/>
      <c r="O2888" s="59"/>
    </row>
    <row r="2889" spans="2:15">
      <c r="B2889" s="57"/>
      <c r="C2889" s="58"/>
      <c r="D2889" s="58"/>
      <c r="E2889" s="58"/>
      <c r="F2889" s="58"/>
      <c r="G2889" s="58"/>
      <c r="H2889" s="58"/>
      <c r="I2889" s="58"/>
      <c r="J2889" s="58"/>
      <c r="K2889" s="58"/>
      <c r="L2889" s="58"/>
      <c r="M2889" s="58"/>
      <c r="N2889" s="58"/>
      <c r="O2889" s="59"/>
    </row>
    <row r="2890" spans="2:15">
      <c r="B2890" s="57"/>
      <c r="C2890" s="58"/>
      <c r="D2890" s="58"/>
      <c r="E2890" s="58"/>
      <c r="F2890" s="58"/>
      <c r="G2890" s="58"/>
      <c r="H2890" s="58"/>
      <c r="I2890" s="58"/>
      <c r="J2890" s="58"/>
      <c r="K2890" s="58"/>
      <c r="L2890" s="58"/>
      <c r="M2890" s="58"/>
      <c r="N2890" s="58"/>
      <c r="O2890" s="59"/>
    </row>
    <row r="2891" spans="2:15">
      <c r="B2891" s="57"/>
      <c r="C2891" s="58"/>
      <c r="D2891" s="58"/>
      <c r="E2891" s="58"/>
      <c r="F2891" s="58"/>
      <c r="G2891" s="58"/>
      <c r="H2891" s="58"/>
      <c r="I2891" s="58"/>
      <c r="J2891" s="58"/>
      <c r="K2891" s="58"/>
      <c r="L2891" s="58"/>
      <c r="M2891" s="58"/>
      <c r="N2891" s="58"/>
      <c r="O2891" s="59"/>
    </row>
    <row r="2892" spans="2:15">
      <c r="B2892" s="57"/>
      <c r="C2892" s="58"/>
      <c r="D2892" s="58"/>
      <c r="E2892" s="58"/>
      <c r="F2892" s="58"/>
      <c r="G2892" s="58"/>
      <c r="H2892" s="58"/>
      <c r="I2892" s="58"/>
      <c r="J2892" s="58"/>
      <c r="K2892" s="58"/>
      <c r="L2892" s="58"/>
      <c r="M2892" s="58"/>
      <c r="N2892" s="58"/>
      <c r="O2892" s="59"/>
    </row>
    <row r="2893" spans="2:15">
      <c r="B2893" s="57"/>
      <c r="C2893" s="58"/>
      <c r="D2893" s="58"/>
      <c r="E2893" s="58"/>
      <c r="F2893" s="58"/>
      <c r="G2893" s="58"/>
      <c r="H2893" s="58"/>
      <c r="I2893" s="58"/>
      <c r="J2893" s="58"/>
      <c r="K2893" s="58"/>
      <c r="L2893" s="58"/>
      <c r="M2893" s="58"/>
      <c r="N2893" s="58"/>
      <c r="O2893" s="59"/>
    </row>
    <row r="2894" spans="2:15">
      <c r="B2894" s="57"/>
      <c r="C2894" s="58"/>
      <c r="D2894" s="58"/>
      <c r="E2894" s="58"/>
      <c r="F2894" s="58"/>
      <c r="G2894" s="58"/>
      <c r="H2894" s="58"/>
      <c r="I2894" s="58"/>
      <c r="J2894" s="58"/>
      <c r="K2894" s="58"/>
      <c r="L2894" s="58"/>
      <c r="M2894" s="58"/>
      <c r="N2894" s="58"/>
      <c r="O2894" s="59"/>
    </row>
    <row r="2895" spans="2:15">
      <c r="B2895" s="57"/>
      <c r="C2895" s="58"/>
      <c r="D2895" s="58"/>
      <c r="E2895" s="58"/>
      <c r="F2895" s="58"/>
      <c r="G2895" s="58"/>
      <c r="H2895" s="58"/>
      <c r="I2895" s="58"/>
      <c r="J2895" s="58"/>
      <c r="K2895" s="58"/>
      <c r="L2895" s="58"/>
      <c r="M2895" s="58"/>
      <c r="N2895" s="58"/>
      <c r="O2895" s="59"/>
    </row>
    <row r="2896" spans="2:15">
      <c r="B2896" s="57"/>
      <c r="C2896" s="58"/>
      <c r="D2896" s="58"/>
      <c r="E2896" s="58"/>
      <c r="F2896" s="58"/>
      <c r="G2896" s="58"/>
      <c r="H2896" s="58"/>
      <c r="I2896" s="58"/>
      <c r="J2896" s="58"/>
      <c r="K2896" s="58"/>
      <c r="L2896" s="58"/>
      <c r="M2896" s="58"/>
      <c r="N2896" s="58"/>
      <c r="O2896" s="59"/>
    </row>
    <row r="2897" spans="2:15">
      <c r="B2897" s="57"/>
      <c r="C2897" s="58"/>
      <c r="D2897" s="58"/>
      <c r="E2897" s="58"/>
      <c r="F2897" s="58"/>
      <c r="G2897" s="58"/>
      <c r="H2897" s="58"/>
      <c r="I2897" s="58"/>
      <c r="J2897" s="58"/>
      <c r="K2897" s="58"/>
      <c r="L2897" s="58"/>
      <c r="M2897" s="58"/>
      <c r="N2897" s="58"/>
      <c r="O2897" s="59"/>
    </row>
    <row r="2898" spans="2:15">
      <c r="B2898" s="57"/>
      <c r="C2898" s="58"/>
      <c r="D2898" s="58"/>
      <c r="E2898" s="58"/>
      <c r="F2898" s="58"/>
      <c r="G2898" s="58"/>
      <c r="H2898" s="58"/>
      <c r="I2898" s="58"/>
      <c r="J2898" s="58"/>
      <c r="K2898" s="58"/>
      <c r="L2898" s="58"/>
      <c r="M2898" s="58"/>
      <c r="N2898" s="58"/>
      <c r="O2898" s="59"/>
    </row>
    <row r="2899" spans="2:15">
      <c r="B2899" s="57"/>
      <c r="C2899" s="58"/>
      <c r="D2899" s="58"/>
      <c r="E2899" s="58"/>
      <c r="F2899" s="58"/>
      <c r="G2899" s="58"/>
      <c r="H2899" s="58"/>
      <c r="I2899" s="58"/>
      <c r="J2899" s="58"/>
      <c r="K2899" s="58"/>
      <c r="L2899" s="58"/>
      <c r="M2899" s="58"/>
      <c r="N2899" s="58"/>
      <c r="O2899" s="59"/>
    </row>
    <row r="2900" spans="2:15">
      <c r="B2900" s="57"/>
      <c r="C2900" s="58"/>
      <c r="D2900" s="58"/>
      <c r="E2900" s="58"/>
      <c r="F2900" s="58"/>
      <c r="G2900" s="58"/>
      <c r="H2900" s="58"/>
      <c r="I2900" s="58"/>
      <c r="J2900" s="58"/>
      <c r="K2900" s="58"/>
      <c r="L2900" s="58"/>
      <c r="M2900" s="58"/>
      <c r="N2900" s="58"/>
      <c r="O2900" s="59"/>
    </row>
    <row r="2901" spans="2:15">
      <c r="B2901" s="57"/>
      <c r="C2901" s="58"/>
      <c r="D2901" s="58"/>
      <c r="E2901" s="58"/>
      <c r="F2901" s="58"/>
      <c r="G2901" s="58"/>
      <c r="H2901" s="58"/>
      <c r="I2901" s="58"/>
      <c r="J2901" s="58"/>
      <c r="K2901" s="58"/>
      <c r="L2901" s="58"/>
      <c r="M2901" s="58"/>
      <c r="N2901" s="58"/>
      <c r="O2901" s="59"/>
    </row>
    <row r="2902" spans="2:15">
      <c r="B2902" s="57"/>
      <c r="C2902" s="58"/>
      <c r="D2902" s="58"/>
      <c r="E2902" s="58"/>
      <c r="F2902" s="58"/>
      <c r="G2902" s="58"/>
      <c r="H2902" s="58"/>
      <c r="I2902" s="58"/>
      <c r="J2902" s="58"/>
      <c r="K2902" s="58"/>
      <c r="L2902" s="58"/>
      <c r="M2902" s="58"/>
      <c r="N2902" s="58"/>
      <c r="O2902" s="59"/>
    </row>
    <row r="2903" spans="2:15">
      <c r="B2903" s="57"/>
      <c r="C2903" s="58"/>
      <c r="D2903" s="58"/>
      <c r="E2903" s="58"/>
      <c r="F2903" s="58"/>
      <c r="G2903" s="58"/>
      <c r="H2903" s="58"/>
      <c r="I2903" s="58"/>
      <c r="J2903" s="58"/>
      <c r="K2903" s="58"/>
      <c r="L2903" s="58"/>
      <c r="M2903" s="58"/>
      <c r="N2903" s="58"/>
      <c r="O2903" s="59"/>
    </row>
    <row r="2904" spans="2:15">
      <c r="B2904" s="57"/>
      <c r="C2904" s="58"/>
      <c r="D2904" s="58"/>
      <c r="E2904" s="58"/>
      <c r="F2904" s="58"/>
      <c r="G2904" s="58"/>
      <c r="H2904" s="58"/>
      <c r="I2904" s="58"/>
      <c r="J2904" s="58"/>
      <c r="K2904" s="58"/>
      <c r="L2904" s="58"/>
      <c r="M2904" s="58"/>
      <c r="N2904" s="58"/>
      <c r="O2904" s="59"/>
    </row>
    <row r="2905" spans="2:15">
      <c r="B2905" s="57"/>
      <c r="C2905" s="58"/>
      <c r="D2905" s="58"/>
      <c r="E2905" s="58"/>
      <c r="F2905" s="58"/>
      <c r="G2905" s="58"/>
      <c r="H2905" s="58"/>
      <c r="I2905" s="58"/>
      <c r="J2905" s="58"/>
      <c r="K2905" s="58"/>
      <c r="L2905" s="58"/>
      <c r="M2905" s="58"/>
      <c r="N2905" s="58"/>
      <c r="O2905" s="59"/>
    </row>
    <row r="2906" spans="2:15">
      <c r="B2906" s="57"/>
      <c r="C2906" s="58"/>
      <c r="D2906" s="58"/>
      <c r="E2906" s="58"/>
      <c r="F2906" s="58"/>
      <c r="G2906" s="58"/>
      <c r="H2906" s="58"/>
      <c r="I2906" s="58"/>
      <c r="J2906" s="58"/>
      <c r="K2906" s="58"/>
      <c r="L2906" s="58"/>
      <c r="M2906" s="58"/>
      <c r="N2906" s="58"/>
      <c r="O2906" s="59"/>
    </row>
    <row r="2907" spans="2:15">
      <c r="B2907" s="57"/>
      <c r="C2907" s="58"/>
      <c r="D2907" s="58"/>
      <c r="E2907" s="58"/>
      <c r="F2907" s="58"/>
      <c r="G2907" s="58"/>
      <c r="H2907" s="58"/>
      <c r="I2907" s="58"/>
      <c r="J2907" s="58"/>
      <c r="K2907" s="58"/>
      <c r="L2907" s="58"/>
      <c r="M2907" s="58"/>
      <c r="N2907" s="58"/>
      <c r="O2907" s="59"/>
    </row>
    <row r="2908" spans="2:15">
      <c r="B2908" s="57"/>
      <c r="C2908" s="58"/>
      <c r="D2908" s="58"/>
      <c r="E2908" s="58"/>
      <c r="F2908" s="58"/>
      <c r="G2908" s="58"/>
      <c r="H2908" s="58"/>
      <c r="I2908" s="58"/>
      <c r="J2908" s="58"/>
      <c r="K2908" s="58"/>
      <c r="L2908" s="58"/>
      <c r="M2908" s="58"/>
      <c r="N2908" s="58"/>
      <c r="O2908" s="59"/>
    </row>
    <row r="2909" spans="2:15">
      <c r="B2909" s="57"/>
      <c r="C2909" s="58"/>
      <c r="D2909" s="58"/>
      <c r="E2909" s="58"/>
      <c r="F2909" s="58"/>
      <c r="G2909" s="58"/>
      <c r="H2909" s="58"/>
      <c r="I2909" s="58"/>
      <c r="J2909" s="58"/>
      <c r="K2909" s="58"/>
      <c r="L2909" s="58"/>
      <c r="M2909" s="58"/>
      <c r="N2909" s="58"/>
      <c r="O2909" s="59"/>
    </row>
    <row r="2910" spans="2:15">
      <c r="B2910" s="57"/>
      <c r="C2910" s="58"/>
      <c r="D2910" s="58"/>
      <c r="E2910" s="58"/>
      <c r="F2910" s="58"/>
      <c r="G2910" s="58"/>
      <c r="H2910" s="58"/>
      <c r="I2910" s="58"/>
      <c r="J2910" s="58"/>
      <c r="K2910" s="58"/>
      <c r="L2910" s="58"/>
      <c r="M2910" s="58"/>
      <c r="N2910" s="58"/>
      <c r="O2910" s="59"/>
    </row>
    <row r="2911" spans="2:15">
      <c r="B2911" s="57"/>
      <c r="C2911" s="58"/>
      <c r="D2911" s="58"/>
      <c r="E2911" s="58"/>
      <c r="F2911" s="58"/>
      <c r="G2911" s="58"/>
      <c r="H2911" s="58"/>
      <c r="I2911" s="58"/>
      <c r="J2911" s="58"/>
      <c r="K2911" s="58"/>
      <c r="L2911" s="58"/>
      <c r="M2911" s="58"/>
      <c r="N2911" s="58"/>
      <c r="O2911" s="59"/>
    </row>
    <row r="2912" spans="2:15">
      <c r="B2912" s="57"/>
      <c r="C2912" s="58"/>
      <c r="D2912" s="58"/>
      <c r="E2912" s="58"/>
      <c r="F2912" s="58"/>
      <c r="G2912" s="58"/>
      <c r="H2912" s="58"/>
      <c r="I2912" s="58"/>
      <c r="J2912" s="58"/>
      <c r="K2912" s="58"/>
      <c r="L2912" s="58"/>
      <c r="M2912" s="58"/>
      <c r="N2912" s="58"/>
      <c r="O2912" s="59"/>
    </row>
    <row r="2913" spans="2:15">
      <c r="B2913" s="57"/>
      <c r="C2913" s="58"/>
      <c r="D2913" s="58"/>
      <c r="E2913" s="58"/>
      <c r="F2913" s="58"/>
      <c r="G2913" s="58"/>
      <c r="H2913" s="58"/>
      <c r="I2913" s="58"/>
      <c r="J2913" s="58"/>
      <c r="K2913" s="58"/>
      <c r="L2913" s="58"/>
      <c r="M2913" s="58"/>
      <c r="N2913" s="58"/>
      <c r="O2913" s="59"/>
    </row>
    <row r="2914" spans="2:15">
      <c r="B2914" s="57"/>
      <c r="C2914" s="58"/>
      <c r="D2914" s="58"/>
      <c r="E2914" s="58"/>
      <c r="F2914" s="58"/>
      <c r="G2914" s="58"/>
      <c r="H2914" s="58"/>
      <c r="I2914" s="58"/>
      <c r="J2914" s="58"/>
      <c r="K2914" s="58"/>
      <c r="L2914" s="58"/>
      <c r="M2914" s="58"/>
      <c r="N2914" s="58"/>
      <c r="O2914" s="59"/>
    </row>
    <row r="2915" spans="2:15">
      <c r="B2915" s="57"/>
      <c r="C2915" s="58"/>
      <c r="D2915" s="58"/>
      <c r="E2915" s="58"/>
      <c r="F2915" s="58"/>
      <c r="G2915" s="58"/>
      <c r="H2915" s="58"/>
      <c r="I2915" s="58"/>
      <c r="J2915" s="58"/>
      <c r="K2915" s="58"/>
      <c r="L2915" s="58"/>
      <c r="M2915" s="58"/>
      <c r="N2915" s="58"/>
      <c r="O2915" s="59"/>
    </row>
    <row r="2916" spans="2:15">
      <c r="B2916" s="57"/>
      <c r="C2916" s="58"/>
      <c r="D2916" s="58"/>
      <c r="E2916" s="58"/>
      <c r="F2916" s="58"/>
      <c r="G2916" s="58"/>
      <c r="H2916" s="58"/>
      <c r="I2916" s="58"/>
      <c r="J2916" s="58"/>
      <c r="K2916" s="58"/>
      <c r="L2916" s="58"/>
      <c r="M2916" s="58"/>
      <c r="N2916" s="58"/>
      <c r="O2916" s="59"/>
    </row>
    <row r="2917" spans="2:15">
      <c r="B2917" s="57"/>
      <c r="C2917" s="58"/>
      <c r="D2917" s="58"/>
      <c r="E2917" s="58"/>
      <c r="F2917" s="58"/>
      <c r="G2917" s="58"/>
      <c r="H2917" s="58"/>
      <c r="I2917" s="58"/>
      <c r="J2917" s="58"/>
      <c r="K2917" s="58"/>
      <c r="L2917" s="58"/>
      <c r="M2917" s="58"/>
      <c r="N2917" s="58"/>
      <c r="O2917" s="59"/>
    </row>
    <row r="2918" spans="2:15">
      <c r="B2918" s="57"/>
      <c r="C2918" s="58"/>
      <c r="D2918" s="58"/>
      <c r="E2918" s="58"/>
      <c r="F2918" s="58"/>
      <c r="G2918" s="58"/>
      <c r="H2918" s="58"/>
      <c r="I2918" s="58"/>
      <c r="J2918" s="58"/>
      <c r="K2918" s="58"/>
      <c r="L2918" s="58"/>
      <c r="M2918" s="58"/>
      <c r="N2918" s="58"/>
      <c r="O2918" s="59"/>
    </row>
    <row r="2919" spans="2:15">
      <c r="B2919" s="57"/>
      <c r="C2919" s="58"/>
      <c r="D2919" s="58"/>
      <c r="E2919" s="58"/>
      <c r="F2919" s="58"/>
      <c r="G2919" s="58"/>
      <c r="H2919" s="58"/>
      <c r="I2919" s="58"/>
      <c r="J2919" s="58"/>
      <c r="K2919" s="58"/>
      <c r="L2919" s="58"/>
      <c r="M2919" s="58"/>
      <c r="N2919" s="58"/>
      <c r="O2919" s="59"/>
    </row>
    <row r="2920" spans="2:15">
      <c r="B2920" s="57"/>
      <c r="C2920" s="58"/>
      <c r="D2920" s="58"/>
      <c r="E2920" s="58"/>
      <c r="F2920" s="58"/>
      <c r="G2920" s="58"/>
      <c r="H2920" s="58"/>
      <c r="I2920" s="58"/>
      <c r="J2920" s="58"/>
      <c r="K2920" s="58"/>
      <c r="L2920" s="58"/>
      <c r="M2920" s="58"/>
      <c r="N2920" s="58"/>
      <c r="O2920" s="59"/>
    </row>
    <row r="2921" spans="2:15">
      <c r="B2921" s="57"/>
      <c r="C2921" s="58"/>
      <c r="D2921" s="58"/>
      <c r="E2921" s="58"/>
      <c r="F2921" s="58"/>
      <c r="G2921" s="58"/>
      <c r="H2921" s="58"/>
      <c r="I2921" s="58"/>
      <c r="J2921" s="58"/>
      <c r="K2921" s="58"/>
      <c r="L2921" s="58"/>
      <c r="M2921" s="58"/>
      <c r="N2921" s="58"/>
      <c r="O2921" s="59"/>
    </row>
    <row r="2922" spans="2:15">
      <c r="B2922" s="57"/>
      <c r="C2922" s="58"/>
      <c r="D2922" s="58"/>
      <c r="E2922" s="58"/>
      <c r="F2922" s="58"/>
      <c r="G2922" s="58"/>
      <c r="H2922" s="58"/>
      <c r="I2922" s="58"/>
      <c r="J2922" s="58"/>
      <c r="K2922" s="58"/>
      <c r="L2922" s="58"/>
      <c r="M2922" s="58"/>
      <c r="N2922" s="58"/>
      <c r="O2922" s="59"/>
    </row>
    <row r="2923" spans="2:15">
      <c r="B2923" s="57"/>
      <c r="C2923" s="58"/>
      <c r="D2923" s="58"/>
      <c r="E2923" s="58"/>
      <c r="F2923" s="58"/>
      <c r="G2923" s="58"/>
      <c r="H2923" s="58"/>
      <c r="I2923" s="58"/>
      <c r="J2923" s="58"/>
      <c r="K2923" s="58"/>
      <c r="L2923" s="58"/>
      <c r="M2923" s="58"/>
      <c r="N2923" s="58"/>
      <c r="O2923" s="59"/>
    </row>
    <row r="2924" spans="2:15">
      <c r="B2924" s="57"/>
      <c r="C2924" s="58"/>
      <c r="D2924" s="58"/>
      <c r="E2924" s="58"/>
      <c r="F2924" s="58"/>
      <c r="G2924" s="58"/>
      <c r="H2924" s="58"/>
      <c r="I2924" s="58"/>
      <c r="J2924" s="58"/>
      <c r="K2924" s="58"/>
      <c r="L2924" s="58"/>
      <c r="M2924" s="58"/>
      <c r="N2924" s="58"/>
      <c r="O2924" s="59"/>
    </row>
    <row r="2925" spans="2:15">
      <c r="B2925" s="57"/>
      <c r="C2925" s="58"/>
      <c r="D2925" s="58"/>
      <c r="E2925" s="58"/>
      <c r="F2925" s="58"/>
      <c r="G2925" s="58"/>
      <c r="H2925" s="58"/>
      <c r="I2925" s="58"/>
      <c r="J2925" s="58"/>
      <c r="K2925" s="58"/>
      <c r="L2925" s="58"/>
      <c r="M2925" s="58"/>
      <c r="N2925" s="58"/>
      <c r="O2925" s="59"/>
    </row>
    <row r="2926" spans="2:15">
      <c r="B2926" s="57"/>
      <c r="C2926" s="58"/>
      <c r="D2926" s="58"/>
      <c r="E2926" s="58"/>
      <c r="F2926" s="58"/>
      <c r="G2926" s="58"/>
      <c r="H2926" s="58"/>
      <c r="I2926" s="58"/>
      <c r="J2926" s="58"/>
      <c r="K2926" s="58"/>
      <c r="L2926" s="58"/>
      <c r="M2926" s="58"/>
      <c r="N2926" s="58"/>
      <c r="O2926" s="59"/>
    </row>
    <row r="2927" spans="2:15">
      <c r="B2927" s="57"/>
      <c r="C2927" s="58"/>
      <c r="D2927" s="58"/>
      <c r="E2927" s="58"/>
      <c r="F2927" s="58"/>
      <c r="G2927" s="58"/>
      <c r="H2927" s="58"/>
      <c r="I2927" s="58"/>
      <c r="J2927" s="58"/>
      <c r="K2927" s="58"/>
      <c r="L2927" s="58"/>
      <c r="M2927" s="58"/>
      <c r="N2927" s="58"/>
      <c r="O2927" s="59"/>
    </row>
    <row r="2928" spans="2:15">
      <c r="B2928" s="57"/>
      <c r="C2928" s="58"/>
      <c r="D2928" s="58"/>
      <c r="E2928" s="58"/>
      <c r="F2928" s="58"/>
      <c r="G2928" s="58"/>
      <c r="H2928" s="58"/>
      <c r="I2928" s="58"/>
      <c r="J2928" s="58"/>
      <c r="K2928" s="58"/>
      <c r="L2928" s="58"/>
      <c r="M2928" s="58"/>
      <c r="N2928" s="58"/>
      <c r="O2928" s="59"/>
    </row>
    <row r="2929" spans="2:15">
      <c r="B2929" s="57"/>
      <c r="C2929" s="58"/>
      <c r="D2929" s="58"/>
      <c r="E2929" s="58"/>
      <c r="F2929" s="58"/>
      <c r="G2929" s="58"/>
      <c r="H2929" s="58"/>
      <c r="I2929" s="58"/>
      <c r="J2929" s="58"/>
      <c r="K2929" s="58"/>
      <c r="L2929" s="58"/>
      <c r="M2929" s="58"/>
      <c r="N2929" s="58"/>
      <c r="O2929" s="59"/>
    </row>
    <row r="2930" spans="2:15">
      <c r="B2930" s="57"/>
      <c r="C2930" s="58"/>
      <c r="D2930" s="58"/>
      <c r="E2930" s="58"/>
      <c r="F2930" s="58"/>
      <c r="G2930" s="58"/>
      <c r="H2930" s="58"/>
      <c r="I2930" s="58"/>
      <c r="J2930" s="58"/>
      <c r="K2930" s="58"/>
      <c r="L2930" s="58"/>
      <c r="M2930" s="58"/>
      <c r="N2930" s="58"/>
      <c r="O2930" s="59"/>
    </row>
    <row r="2931" spans="2:15">
      <c r="B2931" s="57"/>
      <c r="C2931" s="58"/>
      <c r="D2931" s="58"/>
      <c r="E2931" s="58"/>
      <c r="F2931" s="58"/>
      <c r="G2931" s="58"/>
      <c r="H2931" s="58"/>
      <c r="I2931" s="58"/>
      <c r="J2931" s="58"/>
      <c r="K2931" s="58"/>
      <c r="L2931" s="58"/>
      <c r="M2931" s="58"/>
      <c r="N2931" s="58"/>
      <c r="O2931" s="59"/>
    </row>
    <row r="2932" spans="2:15">
      <c r="B2932" s="57"/>
      <c r="C2932" s="58"/>
      <c r="D2932" s="58"/>
      <c r="E2932" s="58"/>
      <c r="F2932" s="58"/>
      <c r="G2932" s="58"/>
      <c r="H2932" s="58"/>
      <c r="I2932" s="58"/>
      <c r="J2932" s="58"/>
      <c r="K2932" s="58"/>
      <c r="L2932" s="58"/>
      <c r="M2932" s="58"/>
      <c r="N2932" s="58"/>
      <c r="O2932" s="59"/>
    </row>
    <row r="2933" spans="2:15">
      <c r="B2933" s="57"/>
      <c r="C2933" s="58"/>
      <c r="D2933" s="58"/>
      <c r="E2933" s="58"/>
      <c r="F2933" s="58"/>
      <c r="G2933" s="58"/>
      <c r="H2933" s="58"/>
      <c r="I2933" s="58"/>
      <c r="J2933" s="58"/>
      <c r="K2933" s="58"/>
      <c r="L2933" s="58"/>
      <c r="M2933" s="58"/>
      <c r="N2933" s="58"/>
      <c r="O2933" s="59"/>
    </row>
    <row r="2934" spans="2:15">
      <c r="B2934" s="57"/>
      <c r="C2934" s="58"/>
      <c r="D2934" s="58"/>
      <c r="E2934" s="58"/>
      <c r="F2934" s="58"/>
      <c r="G2934" s="58"/>
      <c r="H2934" s="58"/>
      <c r="I2934" s="58"/>
      <c r="J2934" s="58"/>
      <c r="K2934" s="58"/>
      <c r="L2934" s="58"/>
      <c r="M2934" s="58"/>
      <c r="N2934" s="58"/>
      <c r="O2934" s="59"/>
    </row>
    <row r="2935" spans="2:15">
      <c r="B2935" s="57"/>
      <c r="C2935" s="58"/>
      <c r="D2935" s="58"/>
      <c r="E2935" s="58"/>
      <c r="F2935" s="58"/>
      <c r="G2935" s="58"/>
      <c r="H2935" s="58"/>
      <c r="I2935" s="58"/>
      <c r="J2935" s="58"/>
      <c r="K2935" s="58"/>
      <c r="L2935" s="58"/>
      <c r="M2935" s="58"/>
      <c r="N2935" s="58"/>
      <c r="O2935" s="59"/>
    </row>
    <row r="2936" spans="2:15">
      <c r="B2936" s="57"/>
      <c r="C2936" s="58"/>
      <c r="D2936" s="58"/>
      <c r="E2936" s="58"/>
      <c r="F2936" s="58"/>
      <c r="G2936" s="58"/>
      <c r="H2936" s="58"/>
      <c r="I2936" s="58"/>
      <c r="J2936" s="58"/>
      <c r="K2936" s="58"/>
      <c r="L2936" s="58"/>
      <c r="M2936" s="58"/>
      <c r="N2936" s="58"/>
      <c r="O2936" s="59"/>
    </row>
    <row r="2937" spans="2:15">
      <c r="B2937" s="57"/>
      <c r="C2937" s="58"/>
      <c r="D2937" s="58"/>
      <c r="E2937" s="58"/>
      <c r="F2937" s="58"/>
      <c r="G2937" s="58"/>
      <c r="H2937" s="58"/>
      <c r="I2937" s="58"/>
      <c r="J2937" s="58"/>
      <c r="K2937" s="58"/>
      <c r="L2937" s="58"/>
      <c r="M2937" s="58"/>
      <c r="N2937" s="58"/>
      <c r="O2937" s="59"/>
    </row>
    <row r="2938" spans="2:15">
      <c r="C2938" s="58"/>
      <c r="D2938" s="58"/>
      <c r="E2938" s="58"/>
      <c r="F2938" s="58"/>
      <c r="G2938" s="58"/>
      <c r="H2938" s="58"/>
      <c r="I2938" s="58"/>
      <c r="J2938" s="58"/>
      <c r="K2938" s="58"/>
      <c r="L2938" s="58"/>
    </row>
  </sheetData>
  <customSheetViews>
    <customSheetView guid="{0ABBD7C1-54D2-45F0-8F5D-4D6AEF75C4B4}" scale="80" showPageBreaks="1" showGridLines="0" topLeftCell="A11">
      <selection activeCell="A18" sqref="A18"/>
      <pageMargins left="0.7" right="0.7" top="0.75" bottom="0.75" header="0.3" footer="0.3"/>
      <pageSetup paperSize="9" orientation="portrait" r:id="rId1"/>
    </customSheetView>
    <customSheetView guid="{53276300-7A9C-475D-B22F-1D1399961C06}" scale="80" showGridLines="0" topLeftCell="A85">
      <selection activeCell="O13" sqref="O13:O14"/>
      <pageMargins left="0.7" right="0.7" top="0.75" bottom="0.75" header="0.3" footer="0.3"/>
      <pageSetup paperSize="9" orientation="portrait" r:id="rId2"/>
    </customSheetView>
    <customSheetView guid="{01AA5423-8611-45D8-8244-0DE11DF78325}" scale="80" showGridLines="0" topLeftCell="A33">
      <selection activeCell="C61" sqref="C61"/>
      <pageMargins left="0.7" right="0.7" top="0.75" bottom="0.75" header="0.3" footer="0.3"/>
      <pageSetup paperSize="9" orientation="portrait" r:id="rId3"/>
    </customSheetView>
    <customSheetView guid="{90815AF0-6585-4C2B-A076-A3E3825D0F3F}" scale="80" showPageBreaks="1" showGridLines="0" topLeftCell="A97">
      <selection activeCell="C102" sqref="C102"/>
      <pageMargins left="0.7" right="0.7" top="0.75" bottom="0.75" header="0.3" footer="0.3"/>
      <pageSetup paperSize="9" orientation="portrait" r:id="rId4"/>
    </customSheetView>
  </customSheetViews>
  <mergeCells count="6">
    <mergeCell ref="O13:O14"/>
    <mergeCell ref="D13:F13"/>
    <mergeCell ref="G13:I13"/>
    <mergeCell ref="J13:L13"/>
    <mergeCell ref="M13:M14"/>
    <mergeCell ref="N13:N14"/>
  </mergeCells>
  <pageMargins left="0.7" right="0.7" top="0.75" bottom="0.75" header="0.3" footer="0.3"/>
  <pageSetup paperSize="9" orientation="portrait" r:id="rId5"/>
  <ignoredErrors>
    <ignoredError sqref="L79:L8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N2936"/>
  <sheetViews>
    <sheetView showGridLines="0" zoomScale="85" zoomScaleNormal="85" workbookViewId="0">
      <pane ySplit="12" topLeftCell="A91" activePane="bottomLeft" state="frozen"/>
      <selection pane="bottomLeft" activeCell="B29" sqref="B29"/>
    </sheetView>
  </sheetViews>
  <sheetFormatPr defaultColWidth="9.140625" defaultRowHeight="15"/>
  <cols>
    <col min="1" max="1" width="45.7109375" style="12" customWidth="1"/>
    <col min="2" max="2" width="100.7109375" style="2" customWidth="1"/>
    <col min="3" max="3" width="45.7109375" style="30" customWidth="1"/>
    <col min="4" max="5" width="20.7109375" style="33" customWidth="1"/>
    <col min="6" max="6" width="36.140625" style="34" customWidth="1"/>
    <col min="7" max="7" width="6.28515625" style="35" customWidth="1"/>
    <col min="8" max="8" width="9.140625" style="36"/>
    <col min="9" max="16384" width="9.140625" style="27"/>
  </cols>
  <sheetData>
    <row r="1" spans="1:14" ht="15.75">
      <c r="A1" s="29" t="s">
        <v>406</v>
      </c>
    </row>
    <row r="3" spans="1:14">
      <c r="A3" s="46" t="s">
        <v>3</v>
      </c>
      <c r="B3" s="46" t="s">
        <v>4</v>
      </c>
      <c r="D3" s="3"/>
    </row>
    <row r="4" spans="1:14">
      <c r="A4" s="78"/>
      <c r="B4" s="79"/>
      <c r="D4" s="2"/>
    </row>
    <row r="5" spans="1:14">
      <c r="A5" s="46" t="s">
        <v>5</v>
      </c>
      <c r="B5" s="46" t="s">
        <v>641</v>
      </c>
      <c r="D5" s="3"/>
    </row>
    <row r="6" spans="1:14">
      <c r="A6" s="78" t="s">
        <v>12</v>
      </c>
      <c r="B6" s="79"/>
      <c r="D6" s="2"/>
    </row>
    <row r="7" spans="1:14">
      <c r="A7" s="80" t="s">
        <v>7</v>
      </c>
      <c r="B7" s="46" t="s">
        <v>6</v>
      </c>
      <c r="C7" s="31" t="s">
        <v>12</v>
      </c>
    </row>
    <row r="8" spans="1:14">
      <c r="A8" s="81" t="s">
        <v>55</v>
      </c>
      <c r="B8" s="177" t="s">
        <v>180</v>
      </c>
      <c r="C8" s="31"/>
    </row>
    <row r="9" spans="1:14">
      <c r="C9" s="31"/>
    </row>
    <row r="10" spans="1:14" ht="15.75" thickBot="1">
      <c r="A10" s="37"/>
      <c r="C10" s="31"/>
    </row>
    <row r="11" spans="1:14" ht="15" customHeight="1" thickBot="1">
      <c r="C11" s="31"/>
      <c r="D11" s="703" t="s">
        <v>47</v>
      </c>
      <c r="E11" s="704"/>
      <c r="F11" s="705"/>
      <c r="G11" s="38"/>
    </row>
    <row r="12" spans="1:14" ht="30.75" thickBot="1">
      <c r="A12" s="63" t="s">
        <v>25</v>
      </c>
      <c r="B12" s="66" t="s">
        <v>0</v>
      </c>
      <c r="C12" s="64" t="s">
        <v>13</v>
      </c>
      <c r="D12" s="70" t="s">
        <v>540</v>
      </c>
      <c r="E12" s="71" t="s">
        <v>541</v>
      </c>
      <c r="F12" s="166" t="s">
        <v>595</v>
      </c>
      <c r="G12" s="22"/>
    </row>
    <row r="13" spans="1:14" ht="15.75" thickBot="1">
      <c r="A13" s="620"/>
      <c r="B13" s="66"/>
      <c r="C13" s="619"/>
      <c r="D13" s="592" t="s">
        <v>525</v>
      </c>
      <c r="E13" s="593" t="s">
        <v>528</v>
      </c>
      <c r="F13" s="594" t="s">
        <v>529</v>
      </c>
      <c r="G13" s="22"/>
    </row>
    <row r="14" spans="1:14" s="12" customFormat="1">
      <c r="A14" s="629"/>
      <c r="B14" s="92" t="s">
        <v>1</v>
      </c>
      <c r="C14" s="35"/>
      <c r="D14" s="93"/>
      <c r="E14" s="94"/>
      <c r="F14" s="95"/>
      <c r="G14" s="36"/>
      <c r="H14" s="96"/>
      <c r="I14" s="36"/>
    </row>
    <row r="15" spans="1:14" s="12" customFormat="1" ht="28.5">
      <c r="A15" s="178" t="s">
        <v>606</v>
      </c>
      <c r="B15" s="97" t="s">
        <v>14</v>
      </c>
      <c r="C15" s="42" t="s">
        <v>15</v>
      </c>
      <c r="D15" s="98">
        <f>SUM(D16:D17)</f>
        <v>0</v>
      </c>
      <c r="E15" s="99">
        <f>SUM(E16:E17)</f>
        <v>0</v>
      </c>
      <c r="F15" s="48">
        <f t="shared" ref="F15:F29" si="0">SUM(D15:E15)</f>
        <v>0</v>
      </c>
      <c r="G15" s="35"/>
      <c r="H15" s="36"/>
      <c r="I15" s="27"/>
      <c r="J15" s="27"/>
      <c r="K15" s="27"/>
      <c r="L15" s="27"/>
      <c r="M15" s="27"/>
      <c r="N15" s="27"/>
    </row>
    <row r="16" spans="1:14" s="12" customFormat="1">
      <c r="A16" s="545" t="s">
        <v>435</v>
      </c>
      <c r="B16" s="126" t="s">
        <v>420</v>
      </c>
      <c r="C16" s="630"/>
      <c r="D16" s="100"/>
      <c r="E16" s="101"/>
      <c r="F16" s="102">
        <f t="shared" si="0"/>
        <v>0</v>
      </c>
      <c r="G16" s="35"/>
      <c r="H16" s="36"/>
      <c r="I16" s="27"/>
      <c r="J16" s="27"/>
      <c r="K16" s="27"/>
      <c r="L16" s="27"/>
      <c r="M16" s="27"/>
      <c r="N16" s="27"/>
    </row>
    <row r="17" spans="1:14" s="12" customFormat="1">
      <c r="A17" s="545" t="s">
        <v>435</v>
      </c>
      <c r="B17" s="106" t="s">
        <v>421</v>
      </c>
      <c r="C17" s="41"/>
      <c r="D17" s="176"/>
      <c r="E17" s="103"/>
      <c r="F17" s="102">
        <f t="shared" si="0"/>
        <v>0</v>
      </c>
      <c r="G17" s="35"/>
      <c r="H17" s="36"/>
      <c r="I17" s="27"/>
      <c r="J17" s="27"/>
      <c r="K17" s="27"/>
      <c r="L17" s="27"/>
      <c r="M17" s="27"/>
      <c r="N17" s="27"/>
    </row>
    <row r="18" spans="1:14" s="12" customFormat="1" ht="30">
      <c r="A18" s="545" t="s">
        <v>436</v>
      </c>
      <c r="B18" s="115" t="s">
        <v>16</v>
      </c>
      <c r="C18" s="40" t="s">
        <v>39</v>
      </c>
      <c r="D18" s="98">
        <f>SUM(D19:D21)</f>
        <v>0</v>
      </c>
      <c r="E18" s="99">
        <f>SUM(E19:E21)</f>
        <v>0</v>
      </c>
      <c r="F18" s="48">
        <f t="shared" si="0"/>
        <v>0</v>
      </c>
      <c r="G18" s="35"/>
      <c r="H18" s="36"/>
      <c r="I18" s="27"/>
      <c r="J18" s="27"/>
      <c r="K18" s="27"/>
      <c r="L18" s="27"/>
      <c r="M18" s="27"/>
      <c r="N18" s="27"/>
    </row>
    <row r="19" spans="1:14" s="12" customFormat="1">
      <c r="A19" s="178" t="s">
        <v>357</v>
      </c>
      <c r="B19" s="106" t="s">
        <v>607</v>
      </c>
      <c r="C19" s="41"/>
      <c r="D19" s="104"/>
      <c r="E19" s="105"/>
      <c r="F19" s="102">
        <f t="shared" si="0"/>
        <v>0</v>
      </c>
      <c r="G19" s="35"/>
      <c r="H19" s="36"/>
      <c r="I19" s="27"/>
      <c r="J19" s="27"/>
      <c r="K19" s="27"/>
      <c r="L19" s="27"/>
      <c r="M19" s="27"/>
      <c r="N19" s="27"/>
    </row>
    <row r="20" spans="1:14" s="12" customFormat="1">
      <c r="A20" s="178" t="s">
        <v>357</v>
      </c>
      <c r="B20" s="106" t="s">
        <v>608</v>
      </c>
      <c r="C20" s="41"/>
      <c r="D20" s="107"/>
      <c r="E20" s="108"/>
      <c r="F20" s="102">
        <f t="shared" si="0"/>
        <v>0</v>
      </c>
      <c r="G20" s="35"/>
      <c r="H20" s="36"/>
      <c r="I20" s="27"/>
      <c r="J20" s="27"/>
      <c r="K20" s="27"/>
      <c r="L20" s="27"/>
      <c r="M20" s="27"/>
      <c r="N20" s="27"/>
    </row>
    <row r="21" spans="1:14" s="12" customFormat="1">
      <c r="A21" s="178" t="s">
        <v>357</v>
      </c>
      <c r="B21" s="106" t="s">
        <v>609</v>
      </c>
      <c r="C21" s="43"/>
      <c r="D21" s="109"/>
      <c r="E21" s="110"/>
      <c r="F21" s="102">
        <f t="shared" si="0"/>
        <v>0</v>
      </c>
      <c r="G21" s="35"/>
      <c r="H21" s="36"/>
      <c r="I21" s="27"/>
      <c r="J21" s="27"/>
      <c r="K21" s="27"/>
      <c r="L21" s="27"/>
      <c r="M21" s="27"/>
      <c r="N21" s="27"/>
    </row>
    <row r="22" spans="1:14" s="12" customFormat="1">
      <c r="A22" s="178" t="s">
        <v>437</v>
      </c>
      <c r="B22" s="106" t="s">
        <v>610</v>
      </c>
      <c r="C22" s="45"/>
      <c r="D22" s="113"/>
      <c r="E22" s="114"/>
      <c r="F22" s="102">
        <f>SUM(D22:E22)</f>
        <v>0</v>
      </c>
      <c r="G22" s="35"/>
      <c r="H22" s="36"/>
      <c r="I22" s="27"/>
      <c r="J22" s="27"/>
      <c r="K22" s="27"/>
      <c r="L22" s="27"/>
      <c r="M22" s="27"/>
      <c r="N22" s="27"/>
    </row>
    <row r="23" spans="1:14" s="12" customFormat="1" ht="28.5">
      <c r="A23" s="178" t="s">
        <v>438</v>
      </c>
      <c r="B23" s="115" t="s">
        <v>422</v>
      </c>
      <c r="C23" s="40" t="s">
        <v>404</v>
      </c>
      <c r="D23" s="98">
        <f>SUM(D24:D25)</f>
        <v>0</v>
      </c>
      <c r="E23" s="99">
        <f>SUM(E24:E25)</f>
        <v>0</v>
      </c>
      <c r="F23" s="48">
        <f>SUM(D23:E23)</f>
        <v>0</v>
      </c>
      <c r="G23" s="35"/>
      <c r="H23" s="36"/>
      <c r="I23" s="27"/>
      <c r="J23" s="27"/>
      <c r="K23" s="27"/>
      <c r="L23" s="27"/>
      <c r="M23" s="27"/>
      <c r="N23" s="27"/>
    </row>
    <row r="24" spans="1:14" s="12" customFormat="1">
      <c r="A24" s="178" t="s">
        <v>358</v>
      </c>
      <c r="B24" s="106" t="s">
        <v>423</v>
      </c>
      <c r="C24" s="41"/>
      <c r="D24" s="107"/>
      <c r="E24" s="108"/>
      <c r="F24" s="102">
        <f t="shared" si="0"/>
        <v>0</v>
      </c>
      <c r="G24" s="35"/>
      <c r="H24" s="36"/>
      <c r="I24" s="27"/>
      <c r="J24" s="27"/>
      <c r="K24" s="27"/>
      <c r="L24" s="27"/>
      <c r="M24" s="27"/>
      <c r="N24" s="27"/>
    </row>
    <row r="25" spans="1:14" s="12" customFormat="1">
      <c r="A25" s="178" t="s">
        <v>439</v>
      </c>
      <c r="B25" s="106" t="s">
        <v>424</v>
      </c>
      <c r="C25" s="44"/>
      <c r="D25" s="111"/>
      <c r="E25" s="112"/>
      <c r="F25" s="102">
        <f t="shared" si="0"/>
        <v>0</v>
      </c>
      <c r="G25" s="35"/>
      <c r="H25" s="36"/>
      <c r="I25" s="27"/>
      <c r="J25" s="27"/>
      <c r="K25" s="27"/>
      <c r="L25" s="27"/>
      <c r="M25" s="27"/>
      <c r="N25" s="27"/>
    </row>
    <row r="26" spans="1:14" s="12" customFormat="1" ht="30">
      <c r="A26" s="178" t="s">
        <v>359</v>
      </c>
      <c r="B26" s="115" t="s">
        <v>17</v>
      </c>
      <c r="C26" s="40" t="s">
        <v>18</v>
      </c>
      <c r="D26" s="98">
        <f>+D27+D36</f>
        <v>0</v>
      </c>
      <c r="E26" s="99">
        <f>+E27+E36</f>
        <v>0</v>
      </c>
      <c r="F26" s="48">
        <f t="shared" si="0"/>
        <v>0</v>
      </c>
      <c r="G26" s="35"/>
      <c r="H26" s="36"/>
      <c r="I26" s="27"/>
      <c r="J26" s="27"/>
      <c r="K26" s="27"/>
      <c r="L26" s="27"/>
      <c r="M26" s="27"/>
      <c r="N26" s="27"/>
    </row>
    <row r="27" spans="1:14" s="12" customFormat="1" ht="75">
      <c r="A27" s="178" t="s">
        <v>440</v>
      </c>
      <c r="B27" s="135" t="s">
        <v>19</v>
      </c>
      <c r="C27" s="40" t="s">
        <v>132</v>
      </c>
      <c r="D27" s="98">
        <f>SUM(D28:D31)+D32+D35</f>
        <v>0</v>
      </c>
      <c r="E27" s="99">
        <f>SUM(E28:E31)+E32+E35</f>
        <v>0</v>
      </c>
      <c r="F27" s="48">
        <f t="shared" si="0"/>
        <v>0</v>
      </c>
      <c r="G27" s="35"/>
      <c r="H27" s="36"/>
      <c r="I27" s="27"/>
      <c r="J27" s="27"/>
      <c r="K27" s="27"/>
      <c r="L27" s="27"/>
      <c r="M27" s="27"/>
      <c r="N27" s="27"/>
    </row>
    <row r="28" spans="1:14" s="12" customFormat="1">
      <c r="A28" s="178" t="s">
        <v>42</v>
      </c>
      <c r="B28" s="126" t="s">
        <v>425</v>
      </c>
      <c r="C28" s="44"/>
      <c r="D28" s="117"/>
      <c r="E28" s="118"/>
      <c r="F28" s="102">
        <f t="shared" si="0"/>
        <v>0</v>
      </c>
      <c r="G28" s="35"/>
      <c r="H28" s="36"/>
      <c r="I28" s="27"/>
      <c r="J28" s="27"/>
      <c r="K28" s="27"/>
      <c r="L28" s="27"/>
      <c r="M28" s="27"/>
      <c r="N28" s="27"/>
    </row>
    <row r="29" spans="1:14" s="12" customFormat="1">
      <c r="A29" s="178" t="s">
        <v>441</v>
      </c>
      <c r="B29" s="126" t="s">
        <v>426</v>
      </c>
      <c r="C29" s="44"/>
      <c r="D29" s="117"/>
      <c r="E29" s="118"/>
      <c r="F29" s="102">
        <f t="shared" si="0"/>
        <v>0</v>
      </c>
      <c r="G29" s="35"/>
      <c r="H29" s="36"/>
      <c r="I29" s="27"/>
      <c r="J29" s="27"/>
      <c r="K29" s="27"/>
      <c r="L29" s="27"/>
      <c r="M29" s="27"/>
      <c r="N29" s="27"/>
    </row>
    <row r="30" spans="1:14" s="12" customFormat="1" ht="42.75">
      <c r="A30" s="178" t="s">
        <v>611</v>
      </c>
      <c r="B30" s="126" t="s">
        <v>427</v>
      </c>
      <c r="C30" s="44"/>
      <c r="D30" s="117"/>
      <c r="E30" s="118"/>
      <c r="F30" s="102">
        <f>SUM(D30:E30)</f>
        <v>0</v>
      </c>
      <c r="G30" s="35"/>
      <c r="H30" s="36"/>
      <c r="I30" s="27"/>
      <c r="J30" s="27"/>
      <c r="K30" s="27"/>
      <c r="L30" s="27"/>
      <c r="M30" s="27"/>
      <c r="N30" s="27"/>
    </row>
    <row r="31" spans="1:14" s="12" customFormat="1">
      <c r="A31" s="178" t="s">
        <v>42</v>
      </c>
      <c r="B31" s="179" t="s">
        <v>428</v>
      </c>
      <c r="C31" s="44"/>
      <c r="D31" s="119"/>
      <c r="E31" s="120"/>
      <c r="F31" s="102">
        <f>SUM(D31:E31)</f>
        <v>0</v>
      </c>
      <c r="G31" s="35"/>
      <c r="H31" s="36"/>
      <c r="I31" s="27"/>
      <c r="J31" s="27"/>
      <c r="K31" s="27"/>
      <c r="L31" s="27"/>
      <c r="M31" s="27"/>
      <c r="N31" s="27"/>
    </row>
    <row r="32" spans="1:14" s="12" customFormat="1" ht="45">
      <c r="A32" s="541" t="s">
        <v>42</v>
      </c>
      <c r="B32" s="181" t="s">
        <v>429</v>
      </c>
      <c r="C32" s="40" t="s">
        <v>23</v>
      </c>
      <c r="D32" s="182">
        <f>SUM(D33:D34)</f>
        <v>0</v>
      </c>
      <c r="E32" s="180">
        <f>SUM(E33:E34)</f>
        <v>0</v>
      </c>
      <c r="F32" s="183">
        <f>SUM(D32:E32)</f>
        <v>0</v>
      </c>
      <c r="G32" s="35"/>
      <c r="H32" s="36"/>
      <c r="I32" s="27"/>
      <c r="J32" s="27"/>
      <c r="K32" s="27"/>
      <c r="L32" s="27"/>
      <c r="M32" s="27"/>
      <c r="N32" s="27"/>
    </row>
    <row r="33" spans="1:14" s="12" customFormat="1">
      <c r="A33" s="178" t="s">
        <v>42</v>
      </c>
      <c r="B33" s="179" t="s">
        <v>21</v>
      </c>
      <c r="C33" s="44"/>
      <c r="D33" s="119"/>
      <c r="E33" s="120"/>
      <c r="F33" s="102">
        <f>SUM(D33:E33)</f>
        <v>0</v>
      </c>
      <c r="G33" s="35"/>
      <c r="H33" s="36"/>
      <c r="I33" s="27"/>
      <c r="J33" s="27"/>
      <c r="K33" s="27"/>
      <c r="L33" s="27"/>
      <c r="M33" s="27"/>
      <c r="N33" s="27"/>
    </row>
    <row r="34" spans="1:14" s="12" customFormat="1">
      <c r="A34" s="178" t="s">
        <v>42</v>
      </c>
      <c r="B34" s="179" t="s">
        <v>22</v>
      </c>
      <c r="C34" s="44"/>
      <c r="D34" s="119"/>
      <c r="E34" s="120"/>
      <c r="F34" s="102">
        <f>SUM(D34:E34)</f>
        <v>0</v>
      </c>
      <c r="G34" s="35"/>
      <c r="H34" s="36"/>
      <c r="I34" s="27"/>
      <c r="J34" s="27"/>
      <c r="K34" s="27"/>
      <c r="L34" s="27"/>
      <c r="M34" s="27"/>
      <c r="N34" s="27"/>
    </row>
    <row r="35" spans="1:14" s="12" customFormat="1">
      <c r="A35" s="178" t="s">
        <v>360</v>
      </c>
      <c r="B35" s="106" t="s">
        <v>43</v>
      </c>
      <c r="C35" s="41"/>
      <c r="D35" s="121"/>
      <c r="E35" s="122"/>
      <c r="F35" s="184">
        <f t="shared" ref="F35:F43" si="1">SUM(D35:E35)</f>
        <v>0</v>
      </c>
      <c r="G35" s="35"/>
      <c r="H35" s="36"/>
      <c r="I35" s="27"/>
      <c r="J35" s="27"/>
      <c r="K35" s="27"/>
      <c r="L35" s="27"/>
      <c r="M35" s="27"/>
      <c r="N35" s="27"/>
    </row>
    <row r="36" spans="1:14" s="12" customFormat="1" ht="30">
      <c r="A36" s="178" t="s">
        <v>42</v>
      </c>
      <c r="B36" s="135" t="s">
        <v>20</v>
      </c>
      <c r="C36" s="40" t="s">
        <v>604</v>
      </c>
      <c r="D36" s="98">
        <f>SUM(D37:D38)</f>
        <v>0</v>
      </c>
      <c r="E36" s="99">
        <f>SUM(E37:E38)</f>
        <v>0</v>
      </c>
      <c r="F36" s="48">
        <f>SUM(D36:E36)</f>
        <v>0</v>
      </c>
      <c r="G36" s="35"/>
      <c r="H36" s="36"/>
      <c r="I36" s="27"/>
      <c r="J36" s="27"/>
      <c r="K36" s="27"/>
      <c r="L36" s="27"/>
      <c r="M36" s="27"/>
      <c r="N36" s="27"/>
    </row>
    <row r="37" spans="1:14" s="12" customFormat="1" ht="15.75" thickBot="1">
      <c r="A37" s="178" t="s">
        <v>598</v>
      </c>
      <c r="B37" s="76" t="s">
        <v>602</v>
      </c>
      <c r="C37" s="41"/>
      <c r="D37" s="176"/>
      <c r="E37" s="103"/>
      <c r="F37" s="102">
        <f t="shared" si="1"/>
        <v>0</v>
      </c>
      <c r="G37" s="35"/>
      <c r="H37" s="36"/>
      <c r="I37" s="27"/>
      <c r="J37" s="27"/>
      <c r="K37" s="27"/>
      <c r="L37" s="27"/>
      <c r="M37" s="27"/>
      <c r="N37" s="27"/>
    </row>
    <row r="38" spans="1:14" s="12" customFormat="1">
      <c r="A38" s="178" t="s">
        <v>42</v>
      </c>
      <c r="B38" s="106" t="s">
        <v>59</v>
      </c>
      <c r="C38" s="41"/>
      <c r="D38" s="176"/>
      <c r="E38" s="103"/>
      <c r="F38" s="102">
        <f t="shared" si="1"/>
        <v>0</v>
      </c>
      <c r="G38" s="35"/>
      <c r="H38" s="36"/>
      <c r="I38" s="27"/>
      <c r="J38" s="27"/>
      <c r="K38" s="27"/>
      <c r="L38" s="27"/>
      <c r="M38" s="27"/>
      <c r="N38" s="27"/>
    </row>
    <row r="39" spans="1:14" s="12" customFormat="1" ht="28.5">
      <c r="A39" s="178" t="s">
        <v>442</v>
      </c>
      <c r="B39" s="234" t="s">
        <v>187</v>
      </c>
      <c r="C39" s="45"/>
      <c r="D39" s="123"/>
      <c r="E39" s="124"/>
      <c r="F39" s="102">
        <f t="shared" si="1"/>
        <v>0</v>
      </c>
      <c r="G39" s="35"/>
      <c r="H39" s="36"/>
      <c r="I39" s="27"/>
      <c r="J39" s="27"/>
      <c r="K39" s="27"/>
      <c r="L39" s="27"/>
      <c r="M39" s="27"/>
      <c r="N39" s="27"/>
    </row>
    <row r="40" spans="1:14" s="12" customFormat="1" ht="45">
      <c r="A40" s="178" t="s">
        <v>443</v>
      </c>
      <c r="B40" s="116" t="s">
        <v>303</v>
      </c>
      <c r="C40" s="40" t="s">
        <v>302</v>
      </c>
      <c r="D40" s="47">
        <f>+D41+D42</f>
        <v>0</v>
      </c>
      <c r="E40" s="65">
        <f>+E41+E42</f>
        <v>0</v>
      </c>
      <c r="F40" s="48">
        <f t="shared" si="1"/>
        <v>0</v>
      </c>
      <c r="G40" s="35"/>
      <c r="H40" s="36"/>
      <c r="I40" s="27"/>
      <c r="J40" s="27"/>
      <c r="K40" s="27"/>
      <c r="L40" s="27"/>
      <c r="M40" s="27"/>
      <c r="N40" s="27"/>
    </row>
    <row r="41" spans="1:14" s="12" customFormat="1" ht="28.5">
      <c r="A41" s="178" t="s">
        <v>444</v>
      </c>
      <c r="B41" s="106" t="s">
        <v>181</v>
      </c>
      <c r="C41" s="185"/>
      <c r="D41" s="146"/>
      <c r="E41" s="147"/>
      <c r="F41" s="102">
        <f t="shared" si="1"/>
        <v>0</v>
      </c>
      <c r="G41" s="35"/>
      <c r="H41" s="36"/>
      <c r="I41" s="27"/>
      <c r="J41" s="27"/>
      <c r="K41" s="27"/>
      <c r="L41" s="27"/>
      <c r="M41" s="27"/>
      <c r="N41" s="27"/>
    </row>
    <row r="42" spans="1:14" s="12" customFormat="1" ht="28.5">
      <c r="A42" s="178" t="s">
        <v>445</v>
      </c>
      <c r="B42" s="106" t="s">
        <v>182</v>
      </c>
      <c r="C42" s="49"/>
      <c r="D42" s="148"/>
      <c r="E42" s="149"/>
      <c r="F42" s="102">
        <f t="shared" si="1"/>
        <v>0</v>
      </c>
      <c r="G42" s="35"/>
      <c r="H42" s="36"/>
      <c r="I42" s="27"/>
      <c r="J42" s="27"/>
      <c r="K42" s="27"/>
      <c r="L42" s="27"/>
      <c r="M42" s="27"/>
      <c r="N42" s="27"/>
    </row>
    <row r="43" spans="1:14" s="12" customFormat="1" ht="45">
      <c r="A43" s="178" t="s">
        <v>446</v>
      </c>
      <c r="B43" s="116" t="s">
        <v>304</v>
      </c>
      <c r="C43" s="40" t="s">
        <v>305</v>
      </c>
      <c r="D43" s="47">
        <f>+D44+D45</f>
        <v>0</v>
      </c>
      <c r="E43" s="65">
        <f>+E44+E45</f>
        <v>0</v>
      </c>
      <c r="F43" s="48">
        <f t="shared" si="1"/>
        <v>0</v>
      </c>
      <c r="G43" s="35"/>
      <c r="H43" s="36"/>
      <c r="I43" s="27"/>
      <c r="J43" s="27"/>
      <c r="K43" s="27"/>
      <c r="L43" s="27"/>
      <c r="M43" s="27"/>
      <c r="N43" s="27"/>
    </row>
    <row r="44" spans="1:14" s="12" customFormat="1" ht="28.5">
      <c r="A44" s="178" t="s">
        <v>447</v>
      </c>
      <c r="B44" s="106" t="s">
        <v>60</v>
      </c>
      <c r="C44" s="49"/>
      <c r="D44" s="148"/>
      <c r="E44" s="149"/>
      <c r="F44" s="102">
        <f>SUM(D44:E44)</f>
        <v>0</v>
      </c>
      <c r="G44" s="35"/>
      <c r="H44" s="36"/>
      <c r="I44" s="27"/>
      <c r="J44" s="27"/>
      <c r="K44" s="27"/>
      <c r="L44" s="27"/>
      <c r="M44" s="27"/>
      <c r="N44" s="27"/>
    </row>
    <row r="45" spans="1:14" s="12" customFormat="1" ht="28.5">
      <c r="A45" s="178" t="s">
        <v>612</v>
      </c>
      <c r="B45" s="106" t="s">
        <v>61</v>
      </c>
      <c r="C45" s="49"/>
      <c r="D45" s="148"/>
      <c r="E45" s="149"/>
      <c r="F45" s="102">
        <f>SUM(D45:E45)</f>
        <v>0</v>
      </c>
      <c r="G45" s="35"/>
      <c r="H45" s="36"/>
      <c r="I45" s="27"/>
      <c r="J45" s="27"/>
      <c r="K45" s="27"/>
      <c r="L45" s="27"/>
      <c r="M45" s="27"/>
      <c r="N45" s="27"/>
    </row>
    <row r="46" spans="1:14" s="12" customFormat="1" ht="60">
      <c r="A46" s="178" t="s">
        <v>448</v>
      </c>
      <c r="B46" s="61" t="s">
        <v>62</v>
      </c>
      <c r="C46" s="40" t="s">
        <v>63</v>
      </c>
      <c r="D46" s="47">
        <f>SUM(D47:D48)</f>
        <v>0</v>
      </c>
      <c r="E46" s="65">
        <f>SUM(E47:E48)</f>
        <v>0</v>
      </c>
      <c r="F46" s="125">
        <f t="shared" ref="F46:F63" si="2">SUM(D46:E46)</f>
        <v>0</v>
      </c>
      <c r="G46" s="35"/>
      <c r="H46" s="36"/>
      <c r="I46" s="27"/>
      <c r="J46" s="27"/>
      <c r="K46" s="27"/>
      <c r="L46" s="27"/>
      <c r="M46" s="27"/>
      <c r="N46" s="27"/>
    </row>
    <row r="47" spans="1:14" s="12" customFormat="1">
      <c r="A47" s="178" t="s">
        <v>449</v>
      </c>
      <c r="B47" s="106" t="s">
        <v>64</v>
      </c>
      <c r="C47" s="41"/>
      <c r="D47" s="121"/>
      <c r="E47" s="122"/>
      <c r="F47" s="102">
        <f t="shared" si="2"/>
        <v>0</v>
      </c>
      <c r="G47" s="35"/>
      <c r="H47" s="36"/>
      <c r="I47" s="27"/>
      <c r="J47" s="27"/>
      <c r="K47" s="27"/>
      <c r="L47" s="27"/>
      <c r="M47" s="27"/>
      <c r="N47" s="27"/>
    </row>
    <row r="48" spans="1:14" s="12" customFormat="1">
      <c r="A48" s="178" t="s">
        <v>449</v>
      </c>
      <c r="B48" s="106" t="s">
        <v>65</v>
      </c>
      <c r="C48" s="41"/>
      <c r="D48" s="121"/>
      <c r="E48" s="122"/>
      <c r="F48" s="102">
        <f t="shared" si="2"/>
        <v>0</v>
      </c>
      <c r="G48" s="35"/>
      <c r="H48" s="36"/>
      <c r="I48" s="27"/>
      <c r="J48" s="27"/>
      <c r="K48" s="27"/>
      <c r="L48" s="27"/>
      <c r="M48" s="27"/>
      <c r="N48" s="27"/>
    </row>
    <row r="49" spans="1:14" s="12" customFormat="1" ht="90">
      <c r="A49" s="178" t="s">
        <v>450</v>
      </c>
      <c r="B49" s="62" t="s">
        <v>613</v>
      </c>
      <c r="C49" s="40" t="s">
        <v>66</v>
      </c>
      <c r="D49" s="47">
        <f>SUM(D50:D52)</f>
        <v>0</v>
      </c>
      <c r="E49" s="65">
        <f>SUM(E50:E52)</f>
        <v>0</v>
      </c>
      <c r="F49" s="48">
        <f t="shared" si="2"/>
        <v>0</v>
      </c>
      <c r="G49" s="35"/>
      <c r="H49" s="36"/>
      <c r="I49" s="27"/>
      <c r="J49" s="27"/>
      <c r="K49" s="27"/>
      <c r="L49" s="27"/>
      <c r="M49" s="27"/>
      <c r="N49" s="27"/>
    </row>
    <row r="50" spans="1:14" s="129" customFormat="1">
      <c r="A50" s="178" t="s">
        <v>614</v>
      </c>
      <c r="B50" s="126" t="s">
        <v>67</v>
      </c>
      <c r="C50" s="41"/>
      <c r="D50" s="127"/>
      <c r="E50" s="128"/>
      <c r="F50" s="102">
        <f t="shared" si="2"/>
        <v>0</v>
      </c>
      <c r="G50" s="35"/>
      <c r="H50" s="36"/>
      <c r="I50" s="27"/>
      <c r="J50" s="27"/>
      <c r="K50" s="27"/>
      <c r="L50" s="27"/>
      <c r="M50" s="27"/>
      <c r="N50" s="27"/>
    </row>
    <row r="51" spans="1:14" s="129" customFormat="1" ht="28.5">
      <c r="A51" s="178" t="s">
        <v>451</v>
      </c>
      <c r="B51" s="106" t="s">
        <v>68</v>
      </c>
      <c r="C51" s="41"/>
      <c r="D51" s="127"/>
      <c r="E51" s="128"/>
      <c r="F51" s="102">
        <f t="shared" si="2"/>
        <v>0</v>
      </c>
      <c r="G51" s="35"/>
      <c r="H51" s="36"/>
      <c r="I51" s="27"/>
      <c r="J51" s="27"/>
      <c r="K51" s="27"/>
      <c r="L51" s="27"/>
      <c r="M51" s="27"/>
      <c r="N51" s="27"/>
    </row>
    <row r="52" spans="1:14" s="129" customFormat="1" ht="28.5">
      <c r="A52" s="178" t="s">
        <v>451</v>
      </c>
      <c r="B52" s="106" t="s">
        <v>69</v>
      </c>
      <c r="C52" s="41"/>
      <c r="D52" s="127"/>
      <c r="E52" s="128"/>
      <c r="F52" s="102">
        <f t="shared" si="2"/>
        <v>0</v>
      </c>
      <c r="G52" s="35"/>
      <c r="H52" s="36"/>
      <c r="I52" s="27"/>
      <c r="J52" s="27"/>
      <c r="K52" s="27"/>
      <c r="L52" s="27"/>
      <c r="M52" s="27"/>
      <c r="N52" s="27"/>
    </row>
    <row r="53" spans="1:14" s="12" customFormat="1" ht="60">
      <c r="A53" s="178" t="s">
        <v>615</v>
      </c>
      <c r="B53" s="115" t="s">
        <v>70</v>
      </c>
      <c r="C53" s="40" t="s">
        <v>71</v>
      </c>
      <c r="D53" s="47">
        <f>+D54-D55</f>
        <v>0</v>
      </c>
      <c r="E53" s="65">
        <f>+E54-E55</f>
        <v>0</v>
      </c>
      <c r="F53" s="48">
        <f t="shared" si="2"/>
        <v>0</v>
      </c>
      <c r="G53" s="35"/>
      <c r="H53" s="36"/>
      <c r="I53" s="27"/>
      <c r="J53" s="27"/>
      <c r="K53" s="27"/>
      <c r="L53" s="27"/>
      <c r="M53" s="27"/>
      <c r="N53" s="27"/>
    </row>
    <row r="54" spans="1:14" s="12" customFormat="1">
      <c r="A54" s="178" t="s">
        <v>452</v>
      </c>
      <c r="B54" s="106" t="s">
        <v>351</v>
      </c>
      <c r="C54" s="41"/>
      <c r="D54" s="176"/>
      <c r="E54" s="103"/>
      <c r="F54" s="102">
        <f t="shared" si="2"/>
        <v>0</v>
      </c>
      <c r="G54" s="35"/>
      <c r="H54" s="36"/>
      <c r="I54" s="27"/>
      <c r="J54" s="27"/>
      <c r="K54" s="27"/>
      <c r="L54" s="27"/>
      <c r="M54" s="27"/>
      <c r="N54" s="27"/>
    </row>
    <row r="55" spans="1:14" s="12" customFormat="1">
      <c r="A55" s="178" t="s">
        <v>453</v>
      </c>
      <c r="B55" s="106" t="s">
        <v>352</v>
      </c>
      <c r="C55" s="44"/>
      <c r="D55" s="119"/>
      <c r="E55" s="120"/>
      <c r="F55" s="102">
        <f t="shared" si="2"/>
        <v>0</v>
      </c>
      <c r="G55" s="35"/>
      <c r="H55" s="36"/>
      <c r="I55" s="27"/>
      <c r="J55" s="27"/>
      <c r="K55" s="27"/>
      <c r="L55" s="27"/>
      <c r="M55" s="27"/>
      <c r="N55" s="27"/>
    </row>
    <row r="56" spans="1:14" s="12" customFormat="1" ht="28.5">
      <c r="A56" s="178" t="s">
        <v>454</v>
      </c>
      <c r="B56" s="130" t="s">
        <v>72</v>
      </c>
      <c r="C56" s="45"/>
      <c r="D56" s="123"/>
      <c r="E56" s="124"/>
      <c r="F56" s="102">
        <f t="shared" si="2"/>
        <v>0</v>
      </c>
      <c r="G56" s="35"/>
      <c r="H56" s="36"/>
      <c r="I56" s="27"/>
      <c r="J56" s="27"/>
      <c r="K56" s="27"/>
      <c r="L56" s="27"/>
      <c r="M56" s="27"/>
      <c r="N56" s="27"/>
    </row>
    <row r="57" spans="1:14" s="12" customFormat="1">
      <c r="A57" s="178" t="s">
        <v>455</v>
      </c>
      <c r="B57" s="131" t="s">
        <v>73</v>
      </c>
      <c r="C57" s="132"/>
      <c r="D57" s="133"/>
      <c r="E57" s="134"/>
      <c r="F57" s="102">
        <f t="shared" si="2"/>
        <v>0</v>
      </c>
      <c r="G57" s="35"/>
      <c r="H57" s="36"/>
      <c r="I57" s="27"/>
      <c r="J57" s="27"/>
      <c r="K57" s="27"/>
      <c r="L57" s="27"/>
      <c r="M57" s="27"/>
      <c r="N57" s="27"/>
    </row>
    <row r="58" spans="1:14" s="12" customFormat="1" ht="60">
      <c r="A58" s="178" t="s">
        <v>456</v>
      </c>
      <c r="B58" s="116" t="s">
        <v>74</v>
      </c>
      <c r="C58" s="40" t="s">
        <v>75</v>
      </c>
      <c r="D58" s="47">
        <f>+D59+D60-D63</f>
        <v>0</v>
      </c>
      <c r="E58" s="65">
        <f>+E59+E60-E63</f>
        <v>0</v>
      </c>
      <c r="F58" s="48">
        <f t="shared" si="2"/>
        <v>0</v>
      </c>
      <c r="G58" s="35"/>
      <c r="H58" s="36"/>
      <c r="I58" s="27"/>
      <c r="J58" s="27"/>
      <c r="K58" s="27"/>
      <c r="L58" s="27"/>
      <c r="M58" s="27"/>
      <c r="N58" s="27"/>
    </row>
    <row r="59" spans="1:14" s="12" customFormat="1" ht="42.75">
      <c r="A59" s="178" t="s">
        <v>616</v>
      </c>
      <c r="B59" s="106" t="s">
        <v>76</v>
      </c>
      <c r="C59" s="44"/>
      <c r="D59" s="117"/>
      <c r="E59" s="118"/>
      <c r="F59" s="102">
        <f t="shared" si="2"/>
        <v>0</v>
      </c>
      <c r="G59" s="35"/>
      <c r="H59" s="36"/>
      <c r="I59" s="27"/>
      <c r="J59" s="27"/>
      <c r="K59" s="27"/>
      <c r="L59" s="27"/>
      <c r="M59" s="27"/>
      <c r="N59" s="27"/>
    </row>
    <row r="60" spans="1:14" s="12" customFormat="1" ht="45">
      <c r="A60" s="178" t="s">
        <v>457</v>
      </c>
      <c r="B60" s="135" t="s">
        <v>77</v>
      </c>
      <c r="C60" s="40" t="s">
        <v>78</v>
      </c>
      <c r="D60" s="136">
        <f>+D61+D62</f>
        <v>0</v>
      </c>
      <c r="E60" s="137">
        <f>+E61+E62</f>
        <v>0</v>
      </c>
      <c r="F60" s="48">
        <f t="shared" si="2"/>
        <v>0</v>
      </c>
      <c r="G60" s="35"/>
      <c r="H60" s="36"/>
      <c r="I60" s="27"/>
      <c r="J60" s="27"/>
      <c r="K60" s="27"/>
      <c r="L60" s="27"/>
      <c r="M60" s="27"/>
      <c r="N60" s="27"/>
    </row>
    <row r="61" spans="1:14" s="12" customFormat="1" ht="28.5">
      <c r="A61" s="178" t="s">
        <v>458</v>
      </c>
      <c r="B61" s="106" t="s">
        <v>79</v>
      </c>
      <c r="C61" s="44"/>
      <c r="D61" s="117"/>
      <c r="E61" s="118"/>
      <c r="F61" s="102">
        <f t="shared" si="2"/>
        <v>0</v>
      </c>
      <c r="G61" s="35"/>
      <c r="H61" s="36"/>
      <c r="I61" s="27"/>
      <c r="J61" s="27"/>
      <c r="K61" s="27"/>
      <c r="L61" s="27"/>
      <c r="M61" s="27"/>
      <c r="N61" s="27"/>
    </row>
    <row r="62" spans="1:14" s="12" customFormat="1" ht="28.5">
      <c r="A62" s="178" t="s">
        <v>458</v>
      </c>
      <c r="B62" s="106" t="s">
        <v>80</v>
      </c>
      <c r="C62" s="44"/>
      <c r="D62" s="119"/>
      <c r="E62" s="120"/>
      <c r="F62" s="102">
        <f t="shared" si="2"/>
        <v>0</v>
      </c>
      <c r="G62" s="35"/>
      <c r="H62" s="36"/>
      <c r="I62" s="27"/>
      <c r="J62" s="27"/>
      <c r="K62" s="27"/>
      <c r="L62" s="27"/>
      <c r="M62" s="27"/>
      <c r="N62" s="27"/>
    </row>
    <row r="63" spans="1:14" s="12" customFormat="1" ht="28.5">
      <c r="A63" s="178" t="s">
        <v>459</v>
      </c>
      <c r="B63" s="106" t="s">
        <v>81</v>
      </c>
      <c r="C63" s="44"/>
      <c r="D63" s="119"/>
      <c r="E63" s="120"/>
      <c r="F63" s="102">
        <f t="shared" si="2"/>
        <v>0</v>
      </c>
      <c r="G63" s="35"/>
      <c r="H63" s="36"/>
      <c r="I63" s="27"/>
      <c r="J63" s="27"/>
      <c r="K63" s="27"/>
      <c r="L63" s="27"/>
      <c r="M63" s="27"/>
      <c r="N63" s="27"/>
    </row>
    <row r="64" spans="1:14" s="12" customFormat="1" ht="240">
      <c r="A64" s="178" t="s">
        <v>42</v>
      </c>
      <c r="B64" s="115" t="s">
        <v>82</v>
      </c>
      <c r="C64" s="40" t="s">
        <v>472</v>
      </c>
      <c r="D64" s="138">
        <f>+D15+D18+D23+D22+D26+D39+D40+D43+D46+D49+D53+D56+D57+D58</f>
        <v>0</v>
      </c>
      <c r="E64" s="65">
        <f>+E15+E18+E23+E22+E26+E39+E40+E43+E46+E49+E53+E56+E57+E58</f>
        <v>0</v>
      </c>
      <c r="F64" s="48">
        <f>SUM(D64:E64)</f>
        <v>0</v>
      </c>
      <c r="G64" s="35"/>
      <c r="H64" s="36"/>
      <c r="I64" s="27"/>
      <c r="J64" s="27"/>
      <c r="K64" s="27"/>
      <c r="L64" s="27"/>
      <c r="M64" s="27"/>
      <c r="N64" s="27"/>
    </row>
    <row r="65" spans="1:14" s="12" customFormat="1">
      <c r="A65" s="178"/>
      <c r="B65" s="139" t="s">
        <v>2</v>
      </c>
      <c r="C65" s="43"/>
      <c r="D65" s="140"/>
      <c r="E65" s="141"/>
      <c r="F65" s="142"/>
      <c r="G65" s="35"/>
      <c r="H65" s="36"/>
      <c r="I65" s="27"/>
      <c r="J65" s="27"/>
      <c r="K65" s="27"/>
      <c r="L65" s="27"/>
      <c r="M65" s="27"/>
      <c r="N65" s="27"/>
    </row>
    <row r="66" spans="1:14" s="12" customFormat="1" ht="30">
      <c r="A66" s="178" t="s">
        <v>361</v>
      </c>
      <c r="B66" s="61" t="s">
        <v>83</v>
      </c>
      <c r="C66" s="40" t="s">
        <v>84</v>
      </c>
      <c r="D66" s="47">
        <f>SUM(D67:D68)</f>
        <v>0</v>
      </c>
      <c r="E66" s="65">
        <f>SUM(E67:E68)</f>
        <v>0</v>
      </c>
      <c r="F66" s="48">
        <f t="shared" ref="F66:F119" si="3">SUM(D66:E66)</f>
        <v>0</v>
      </c>
      <c r="G66" s="22"/>
      <c r="H66" s="36"/>
      <c r="I66" s="27"/>
      <c r="J66" s="27"/>
      <c r="K66" s="27"/>
      <c r="L66" s="27"/>
      <c r="M66" s="27"/>
      <c r="N66" s="27"/>
    </row>
    <row r="67" spans="1:14" s="12" customFormat="1">
      <c r="A67" s="178" t="s">
        <v>42</v>
      </c>
      <c r="B67" s="106" t="s">
        <v>430</v>
      </c>
      <c r="C67" s="44"/>
      <c r="D67" s="117"/>
      <c r="E67" s="118"/>
      <c r="F67" s="102">
        <f t="shared" si="3"/>
        <v>0</v>
      </c>
      <c r="G67" s="35"/>
      <c r="H67" s="36"/>
      <c r="I67" s="27"/>
      <c r="J67" s="27"/>
      <c r="K67" s="27"/>
      <c r="L67" s="27"/>
      <c r="M67" s="27"/>
      <c r="N67" s="27"/>
    </row>
    <row r="68" spans="1:14" s="12" customFormat="1">
      <c r="A68" s="178" t="s">
        <v>42</v>
      </c>
      <c r="B68" s="106" t="s">
        <v>431</v>
      </c>
      <c r="C68" s="43"/>
      <c r="D68" s="144"/>
      <c r="E68" s="145"/>
      <c r="F68" s="102">
        <f t="shared" si="3"/>
        <v>0</v>
      </c>
      <c r="G68" s="35"/>
      <c r="H68" s="36"/>
      <c r="I68" s="27"/>
      <c r="J68" s="27"/>
      <c r="K68" s="27"/>
      <c r="L68" s="27"/>
      <c r="M68" s="27"/>
      <c r="N68" s="27"/>
    </row>
    <row r="69" spans="1:14" s="12" customFormat="1">
      <c r="A69" s="178" t="s">
        <v>397</v>
      </c>
      <c r="B69" s="234" t="s">
        <v>85</v>
      </c>
      <c r="C69" s="45"/>
      <c r="D69" s="123"/>
      <c r="E69" s="124"/>
      <c r="F69" s="102">
        <f t="shared" si="3"/>
        <v>0</v>
      </c>
      <c r="G69" s="35"/>
      <c r="H69" s="36"/>
      <c r="I69" s="27"/>
      <c r="J69" s="27"/>
      <c r="K69" s="27"/>
      <c r="L69" s="27"/>
      <c r="M69" s="27"/>
      <c r="N69" s="27"/>
    </row>
    <row r="70" spans="1:14" s="12" customFormat="1" ht="45">
      <c r="A70" s="178" t="s">
        <v>617</v>
      </c>
      <c r="B70" s="61" t="s">
        <v>306</v>
      </c>
      <c r="C70" s="40" t="s">
        <v>307</v>
      </c>
      <c r="D70" s="47">
        <f>+D71+D72</f>
        <v>0</v>
      </c>
      <c r="E70" s="65">
        <f>+E71+E72</f>
        <v>0</v>
      </c>
      <c r="F70" s="48">
        <f t="shared" si="3"/>
        <v>0</v>
      </c>
      <c r="G70" s="35"/>
      <c r="H70" s="36"/>
      <c r="I70" s="27"/>
      <c r="J70" s="27"/>
      <c r="K70" s="27"/>
      <c r="L70" s="27"/>
      <c r="M70" s="27"/>
      <c r="N70" s="27"/>
    </row>
    <row r="71" spans="1:14" s="12" customFormat="1" ht="28.5">
      <c r="A71" s="178" t="s">
        <v>460</v>
      </c>
      <c r="B71" s="106" t="s">
        <v>86</v>
      </c>
      <c r="C71" s="41"/>
      <c r="D71" s="146"/>
      <c r="E71" s="147"/>
      <c r="F71" s="102">
        <f t="shared" si="3"/>
        <v>0</v>
      </c>
      <c r="G71" s="35"/>
      <c r="H71" s="36"/>
      <c r="I71" s="27"/>
      <c r="J71" s="27"/>
      <c r="K71" s="27"/>
      <c r="L71" s="27"/>
      <c r="M71" s="27"/>
      <c r="N71" s="27"/>
    </row>
    <row r="72" spans="1:14" s="12" customFormat="1" ht="28.5">
      <c r="A72" s="178" t="s">
        <v>618</v>
      </c>
      <c r="B72" s="106" t="s">
        <v>87</v>
      </c>
      <c r="C72" s="630"/>
      <c r="D72" s="148"/>
      <c r="E72" s="149"/>
      <c r="F72" s="102">
        <f t="shared" si="3"/>
        <v>0</v>
      </c>
      <c r="G72" s="35"/>
      <c r="H72" s="36"/>
      <c r="I72" s="27"/>
      <c r="J72" s="27"/>
      <c r="K72" s="27"/>
      <c r="L72" s="27"/>
      <c r="M72" s="27"/>
      <c r="N72" s="27"/>
    </row>
    <row r="73" spans="1:14" s="12" customFormat="1" ht="45">
      <c r="A73" s="178" t="s">
        <v>619</v>
      </c>
      <c r="B73" s="61" t="s">
        <v>88</v>
      </c>
      <c r="C73" s="40" t="s">
        <v>308</v>
      </c>
      <c r="D73" s="47">
        <f>+D74+D75</f>
        <v>0</v>
      </c>
      <c r="E73" s="65">
        <f>+E74+E75</f>
        <v>0</v>
      </c>
      <c r="F73" s="48">
        <f t="shared" si="3"/>
        <v>0</v>
      </c>
      <c r="G73" s="35"/>
      <c r="H73" s="36"/>
      <c r="I73" s="27"/>
      <c r="J73" s="27"/>
      <c r="K73" s="27"/>
      <c r="L73" s="27"/>
      <c r="M73" s="27"/>
      <c r="N73" s="27"/>
    </row>
    <row r="74" spans="1:14" s="12" customFormat="1" ht="28.5">
      <c r="A74" s="178" t="s">
        <v>620</v>
      </c>
      <c r="B74" s="106" t="s">
        <v>183</v>
      </c>
      <c r="C74" s="630"/>
      <c r="D74" s="148"/>
      <c r="E74" s="149"/>
      <c r="F74" s="102">
        <f t="shared" si="3"/>
        <v>0</v>
      </c>
      <c r="G74" s="35"/>
      <c r="H74" s="36"/>
      <c r="I74" s="27"/>
      <c r="J74" s="27"/>
      <c r="K74" s="27"/>
      <c r="L74" s="27"/>
      <c r="M74" s="27"/>
      <c r="N74" s="27"/>
    </row>
    <row r="75" spans="1:14" s="12" customFormat="1" ht="28.5">
      <c r="A75" s="178" t="s">
        <v>621</v>
      </c>
      <c r="B75" s="106" t="s">
        <v>184</v>
      </c>
      <c r="C75" s="630"/>
      <c r="D75" s="148"/>
      <c r="E75" s="149"/>
      <c r="F75" s="102">
        <f t="shared" si="3"/>
        <v>0</v>
      </c>
      <c r="G75" s="35"/>
      <c r="H75" s="36"/>
      <c r="I75" s="27"/>
      <c r="J75" s="27"/>
      <c r="K75" s="27"/>
      <c r="L75" s="27"/>
      <c r="M75" s="27"/>
      <c r="N75" s="27"/>
    </row>
    <row r="76" spans="1:14" s="12" customFormat="1">
      <c r="A76" s="178" t="s">
        <v>362</v>
      </c>
      <c r="B76" s="234" t="s">
        <v>89</v>
      </c>
      <c r="C76" s="43"/>
      <c r="D76" s="150"/>
      <c r="E76" s="151"/>
      <c r="F76" s="102">
        <f t="shared" si="3"/>
        <v>0</v>
      </c>
      <c r="G76" s="35"/>
      <c r="H76" s="36"/>
      <c r="I76" s="27"/>
      <c r="J76" s="27"/>
      <c r="K76" s="27"/>
      <c r="L76" s="27"/>
      <c r="M76" s="27"/>
      <c r="N76" s="27"/>
    </row>
    <row r="77" spans="1:14" s="12" customFormat="1" ht="45">
      <c r="A77" s="178"/>
      <c r="B77" s="61" t="s">
        <v>90</v>
      </c>
      <c r="C77" s="40" t="s">
        <v>91</v>
      </c>
      <c r="D77" s="47">
        <f>+D78+D90</f>
        <v>0</v>
      </c>
      <c r="E77" s="65">
        <f>+E78+E90</f>
        <v>0</v>
      </c>
      <c r="F77" s="48">
        <f t="shared" si="3"/>
        <v>0</v>
      </c>
      <c r="G77" s="35"/>
      <c r="H77" s="36"/>
      <c r="I77" s="27"/>
      <c r="J77" s="27"/>
      <c r="K77" s="27"/>
      <c r="L77" s="27"/>
      <c r="M77" s="27"/>
      <c r="N77" s="27"/>
    </row>
    <row r="78" spans="1:14" s="12" customFormat="1" ht="30">
      <c r="A78" s="178" t="s">
        <v>461</v>
      </c>
      <c r="B78" s="135" t="s">
        <v>92</v>
      </c>
      <c r="C78" s="40" t="s">
        <v>93</v>
      </c>
      <c r="D78" s="152">
        <f>+D79+D80+D81+D84+D85+D86+D87+D88+D89</f>
        <v>0</v>
      </c>
      <c r="E78" s="153">
        <f>+E79+E80+E81+E84+E85+E86+E87+E88+E89</f>
        <v>0</v>
      </c>
      <c r="F78" s="154">
        <f t="shared" si="3"/>
        <v>0</v>
      </c>
      <c r="G78" s="35"/>
      <c r="H78" s="36"/>
      <c r="I78" s="27"/>
      <c r="J78" s="27"/>
      <c r="K78" s="27"/>
      <c r="L78" s="27"/>
      <c r="M78" s="27"/>
      <c r="N78" s="27"/>
    </row>
    <row r="79" spans="1:14" s="12" customFormat="1">
      <c r="A79" s="178" t="s">
        <v>41</v>
      </c>
      <c r="B79" s="106" t="s">
        <v>188</v>
      </c>
      <c r="C79" s="44"/>
      <c r="D79" s="117"/>
      <c r="E79" s="118"/>
      <c r="F79" s="102">
        <f t="shared" si="3"/>
        <v>0</v>
      </c>
      <c r="G79" s="35"/>
      <c r="H79" s="36"/>
      <c r="I79" s="27"/>
      <c r="J79" s="27"/>
      <c r="K79" s="27"/>
      <c r="L79" s="27"/>
      <c r="M79" s="27"/>
      <c r="N79" s="27"/>
    </row>
    <row r="80" spans="1:14" s="12" customFormat="1">
      <c r="A80" s="178" t="s">
        <v>44</v>
      </c>
      <c r="B80" s="106" t="s">
        <v>300</v>
      </c>
      <c r="C80" s="41"/>
      <c r="D80" s="121"/>
      <c r="E80" s="122"/>
      <c r="F80" s="102">
        <f t="shared" si="3"/>
        <v>0</v>
      </c>
      <c r="G80" s="35"/>
      <c r="H80" s="36"/>
      <c r="I80" s="27"/>
      <c r="J80" s="27"/>
      <c r="K80" s="27"/>
      <c r="L80" s="27"/>
      <c r="M80" s="27"/>
      <c r="N80" s="27"/>
    </row>
    <row r="81" spans="1:14" s="12" customFormat="1" ht="45">
      <c r="A81" s="178" t="s">
        <v>364</v>
      </c>
      <c r="B81" s="135" t="s">
        <v>401</v>
      </c>
      <c r="C81" s="40" t="s">
        <v>94</v>
      </c>
      <c r="D81" s="155">
        <f>SUM(D82:D83)</f>
        <v>0</v>
      </c>
      <c r="E81" s="156">
        <f>SUM(E82:E83)</f>
        <v>0</v>
      </c>
      <c r="F81" s="48">
        <f t="shared" si="3"/>
        <v>0</v>
      </c>
      <c r="G81" s="35"/>
      <c r="H81" s="36"/>
      <c r="I81" s="27"/>
      <c r="J81" s="27"/>
      <c r="K81" s="27"/>
      <c r="L81" s="27"/>
      <c r="M81" s="27"/>
      <c r="N81" s="27"/>
    </row>
    <row r="82" spans="1:14" s="12" customFormat="1">
      <c r="A82" s="178" t="s">
        <v>45</v>
      </c>
      <c r="B82" s="106" t="s">
        <v>95</v>
      </c>
      <c r="C82" s="41"/>
      <c r="D82" s="176"/>
      <c r="E82" s="103"/>
      <c r="F82" s="102">
        <f t="shared" si="3"/>
        <v>0</v>
      </c>
      <c r="G82" s="35"/>
      <c r="H82" s="36"/>
      <c r="I82" s="27"/>
      <c r="J82" s="27"/>
      <c r="K82" s="27"/>
      <c r="L82" s="27"/>
      <c r="M82" s="27"/>
      <c r="N82" s="27"/>
    </row>
    <row r="83" spans="1:14" s="12" customFormat="1">
      <c r="A83" s="178" t="s">
        <v>45</v>
      </c>
      <c r="B83" s="106" t="s">
        <v>96</v>
      </c>
      <c r="C83" s="41"/>
      <c r="D83" s="176"/>
      <c r="E83" s="103"/>
      <c r="F83" s="102">
        <f t="shared" si="3"/>
        <v>0</v>
      </c>
      <c r="G83" s="35"/>
      <c r="H83" s="36"/>
      <c r="I83" s="27"/>
      <c r="J83" s="27"/>
      <c r="K83" s="27"/>
      <c r="L83" s="27"/>
      <c r="M83" s="27"/>
      <c r="N83" s="27"/>
    </row>
    <row r="84" spans="1:14" s="12" customFormat="1">
      <c r="A84" s="178" t="s">
        <v>42</v>
      </c>
      <c r="B84" s="126" t="s">
        <v>97</v>
      </c>
      <c r="C84" s="49"/>
      <c r="D84" s="119"/>
      <c r="E84" s="120"/>
      <c r="F84" s="102">
        <f t="shared" si="3"/>
        <v>0</v>
      </c>
      <c r="G84" s="35"/>
      <c r="H84" s="36"/>
      <c r="I84" s="27"/>
      <c r="J84" s="27"/>
      <c r="K84" s="27"/>
      <c r="L84" s="27"/>
      <c r="M84" s="27"/>
      <c r="N84" s="27"/>
    </row>
    <row r="85" spans="1:14" s="12" customFormat="1" ht="14.25">
      <c r="A85" s="178" t="s">
        <v>42</v>
      </c>
      <c r="B85" s="126" t="s">
        <v>98</v>
      </c>
      <c r="C85" s="41"/>
      <c r="D85" s="176"/>
      <c r="E85" s="103"/>
      <c r="F85" s="102">
        <f t="shared" si="3"/>
        <v>0</v>
      </c>
      <c r="G85" s="36"/>
      <c r="H85" s="96"/>
      <c r="I85" s="36"/>
    </row>
    <row r="86" spans="1:14" s="12" customFormat="1">
      <c r="A86" s="178" t="s">
        <v>441</v>
      </c>
      <c r="B86" s="126" t="s">
        <v>99</v>
      </c>
      <c r="C86" s="43"/>
      <c r="D86" s="150"/>
      <c r="E86" s="151"/>
      <c r="F86" s="102">
        <f t="shared" si="3"/>
        <v>0</v>
      </c>
      <c r="G86" s="35"/>
      <c r="H86" s="36"/>
      <c r="I86" s="27"/>
      <c r="J86" s="27"/>
      <c r="K86" s="27"/>
      <c r="L86" s="27"/>
    </row>
    <row r="87" spans="1:14" s="12" customFormat="1">
      <c r="A87" s="178" t="s">
        <v>42</v>
      </c>
      <c r="B87" s="106" t="s">
        <v>100</v>
      </c>
      <c r="C87" s="41"/>
      <c r="D87" s="157"/>
      <c r="E87" s="158"/>
      <c r="F87" s="102">
        <f t="shared" si="3"/>
        <v>0</v>
      </c>
      <c r="G87" s="35"/>
      <c r="H87" s="36"/>
      <c r="I87" s="27"/>
      <c r="J87" s="27"/>
      <c r="K87" s="27"/>
      <c r="L87" s="27"/>
    </row>
    <row r="88" spans="1:14" s="12" customFormat="1">
      <c r="A88" s="178" t="s">
        <v>365</v>
      </c>
      <c r="B88" s="106" t="s">
        <v>101</v>
      </c>
      <c r="C88" s="41"/>
      <c r="D88" s="157"/>
      <c r="E88" s="158"/>
      <c r="F88" s="102">
        <f t="shared" si="3"/>
        <v>0</v>
      </c>
      <c r="G88" s="35"/>
      <c r="H88" s="36"/>
      <c r="I88" s="27"/>
      <c r="J88" s="27"/>
      <c r="K88" s="27"/>
      <c r="L88" s="27"/>
    </row>
    <row r="89" spans="1:14" s="12" customFormat="1">
      <c r="A89" s="178" t="s">
        <v>462</v>
      </c>
      <c r="B89" s="126" t="s">
        <v>603</v>
      </c>
      <c r="C89" s="44"/>
      <c r="D89" s="117"/>
      <c r="E89" s="118"/>
      <c r="F89" s="102">
        <f t="shared" si="3"/>
        <v>0</v>
      </c>
      <c r="G89" s="35"/>
      <c r="H89" s="36"/>
      <c r="I89" s="27"/>
      <c r="J89" s="27"/>
      <c r="K89" s="27"/>
      <c r="L89" s="27"/>
    </row>
    <row r="90" spans="1:14" s="12" customFormat="1" ht="45">
      <c r="A90" s="178"/>
      <c r="B90" s="135" t="s">
        <v>102</v>
      </c>
      <c r="C90" s="40" t="s">
        <v>600</v>
      </c>
      <c r="D90" s="155">
        <f>+D91+D92</f>
        <v>0</v>
      </c>
      <c r="E90" s="156">
        <f>+E91+E92</f>
        <v>0</v>
      </c>
      <c r="F90" s="48">
        <f t="shared" si="3"/>
        <v>0</v>
      </c>
      <c r="G90" s="35"/>
      <c r="H90" s="36"/>
      <c r="I90" s="27"/>
      <c r="J90" s="27"/>
      <c r="K90" s="27"/>
      <c r="L90" s="27"/>
    </row>
    <row r="91" spans="1:14" s="12" customFormat="1">
      <c r="A91" s="178" t="s">
        <v>598</v>
      </c>
      <c r="B91" s="106" t="s">
        <v>599</v>
      </c>
      <c r="C91" s="43"/>
      <c r="D91" s="117"/>
      <c r="E91" s="118"/>
      <c r="F91" s="102">
        <f t="shared" si="3"/>
        <v>0</v>
      </c>
      <c r="G91" s="35"/>
      <c r="H91" s="36"/>
      <c r="I91" s="27"/>
      <c r="J91" s="27"/>
      <c r="K91" s="27"/>
      <c r="L91" s="27"/>
    </row>
    <row r="92" spans="1:14" s="12" customFormat="1">
      <c r="A92" s="178" t="s">
        <v>42</v>
      </c>
      <c r="B92" s="106" t="s">
        <v>189</v>
      </c>
      <c r="C92" s="44"/>
      <c r="D92" s="176"/>
      <c r="E92" s="103"/>
      <c r="F92" s="102">
        <f t="shared" si="3"/>
        <v>0</v>
      </c>
      <c r="G92" s="35"/>
      <c r="H92" s="36"/>
      <c r="I92" s="27"/>
      <c r="J92" s="27"/>
      <c r="K92" s="27"/>
      <c r="L92" s="27"/>
    </row>
    <row r="93" spans="1:14" s="12" customFormat="1">
      <c r="A93" s="178" t="s">
        <v>437</v>
      </c>
      <c r="B93" s="131" t="s">
        <v>432</v>
      </c>
      <c r="C93" s="41"/>
      <c r="D93" s="176"/>
      <c r="E93" s="103"/>
      <c r="F93" s="102">
        <f>SUM(D93:E93)</f>
        <v>0</v>
      </c>
      <c r="G93" s="35"/>
      <c r="H93" s="36"/>
      <c r="I93" s="27"/>
      <c r="J93" s="27"/>
      <c r="K93" s="27"/>
      <c r="L93" s="27"/>
    </row>
    <row r="94" spans="1:14" s="12" customFormat="1" ht="28.5">
      <c r="A94" s="178" t="s">
        <v>622</v>
      </c>
      <c r="B94" s="131" t="s">
        <v>433</v>
      </c>
      <c r="C94" s="41"/>
      <c r="D94" s="176"/>
      <c r="E94" s="103"/>
      <c r="F94" s="102">
        <f t="shared" si="3"/>
        <v>0</v>
      </c>
      <c r="G94" s="35"/>
      <c r="H94" s="36"/>
      <c r="I94" s="27"/>
      <c r="J94" s="27"/>
      <c r="K94" s="27"/>
      <c r="L94" s="27"/>
    </row>
    <row r="95" spans="1:14" s="12" customFormat="1" ht="60">
      <c r="A95" s="178" t="s">
        <v>623</v>
      </c>
      <c r="B95" s="115" t="s">
        <v>399</v>
      </c>
      <c r="C95" s="40" t="s">
        <v>103</v>
      </c>
      <c r="D95" s="155">
        <f>SUM(D96:D99)</f>
        <v>0</v>
      </c>
      <c r="E95" s="156">
        <f>SUM(E96:E99)</f>
        <v>0</v>
      </c>
      <c r="F95" s="48">
        <f t="shared" si="3"/>
        <v>0</v>
      </c>
      <c r="G95" s="35"/>
      <c r="H95" s="36"/>
      <c r="I95" s="27"/>
      <c r="J95" s="27"/>
      <c r="K95" s="27"/>
      <c r="L95" s="27"/>
    </row>
    <row r="96" spans="1:14" s="12" customFormat="1" ht="28.5">
      <c r="A96" s="178" t="s">
        <v>463</v>
      </c>
      <c r="B96" s="106" t="s">
        <v>104</v>
      </c>
      <c r="C96" s="41"/>
      <c r="D96" s="127"/>
      <c r="E96" s="128"/>
      <c r="F96" s="102">
        <f t="shared" si="3"/>
        <v>0</v>
      </c>
      <c r="G96" s="35"/>
      <c r="H96" s="36"/>
      <c r="I96" s="27"/>
      <c r="J96" s="27"/>
      <c r="K96" s="27"/>
      <c r="L96" s="27"/>
    </row>
    <row r="97" spans="1:12" s="12" customFormat="1">
      <c r="A97" s="178" t="s">
        <v>464</v>
      </c>
      <c r="B97" s="106" t="s">
        <v>105</v>
      </c>
      <c r="C97" s="41"/>
      <c r="D97" s="127"/>
      <c r="E97" s="128"/>
      <c r="F97" s="102">
        <f t="shared" si="3"/>
        <v>0</v>
      </c>
      <c r="G97" s="35"/>
      <c r="H97" s="36"/>
      <c r="I97" s="27"/>
      <c r="J97" s="27"/>
      <c r="K97" s="27"/>
      <c r="L97" s="27"/>
    </row>
    <row r="98" spans="1:12" s="12" customFormat="1">
      <c r="A98" s="178" t="s">
        <v>465</v>
      </c>
      <c r="B98" s="106" t="s">
        <v>106</v>
      </c>
      <c r="C98" s="41"/>
      <c r="D98" s="127"/>
      <c r="E98" s="128"/>
      <c r="F98" s="102">
        <f t="shared" si="3"/>
        <v>0</v>
      </c>
      <c r="G98" s="35"/>
      <c r="H98" s="36"/>
      <c r="I98" s="27"/>
      <c r="J98" s="27"/>
      <c r="K98" s="27"/>
      <c r="L98" s="27"/>
    </row>
    <row r="99" spans="1:12" s="12" customFormat="1" ht="28.5">
      <c r="A99" s="178" t="s">
        <v>624</v>
      </c>
      <c r="B99" s="106" t="s">
        <v>107</v>
      </c>
      <c r="C99" s="41"/>
      <c r="D99" s="127"/>
      <c r="E99" s="128"/>
      <c r="F99" s="102">
        <f t="shared" si="3"/>
        <v>0</v>
      </c>
      <c r="G99" s="35"/>
      <c r="H99" s="36"/>
      <c r="I99" s="27"/>
      <c r="J99" s="27"/>
      <c r="K99" s="27"/>
      <c r="L99" s="27"/>
    </row>
    <row r="100" spans="1:12" s="12" customFormat="1" ht="28.5">
      <c r="A100" s="178" t="s">
        <v>625</v>
      </c>
      <c r="B100" s="131" t="s">
        <v>108</v>
      </c>
      <c r="C100" s="41"/>
      <c r="D100" s="176"/>
      <c r="E100" s="103"/>
      <c r="F100" s="102">
        <f t="shared" si="3"/>
        <v>0</v>
      </c>
      <c r="G100" s="35"/>
      <c r="H100" s="36"/>
      <c r="I100" s="27"/>
      <c r="J100" s="27"/>
      <c r="K100" s="27"/>
      <c r="L100" s="27"/>
    </row>
    <row r="101" spans="1:12" s="12" customFormat="1" ht="135">
      <c r="A101" s="178" t="s">
        <v>42</v>
      </c>
      <c r="B101" s="115" t="s">
        <v>109</v>
      </c>
      <c r="C101" s="40" t="s">
        <v>626</v>
      </c>
      <c r="D101" s="155">
        <f>+D66+D69+D70+D73+D76+D77+D93+D94+D95+D100</f>
        <v>0</v>
      </c>
      <c r="E101" s="156">
        <f>+E66+E69+E70+E73+E76+E77+E93+E94+E95+E100</f>
        <v>0</v>
      </c>
      <c r="F101" s="48">
        <f t="shared" si="3"/>
        <v>0</v>
      </c>
      <c r="G101" s="35"/>
      <c r="H101" s="36"/>
      <c r="I101" s="27"/>
      <c r="J101" s="27"/>
      <c r="K101" s="27"/>
      <c r="L101" s="27"/>
    </row>
    <row r="102" spans="1:12" s="12" customFormat="1" ht="30">
      <c r="A102" s="178" t="s">
        <v>466</v>
      </c>
      <c r="B102" s="115" t="s">
        <v>110</v>
      </c>
      <c r="C102" s="40" t="s">
        <v>111</v>
      </c>
      <c r="D102" s="155">
        <f>+D64-D101</f>
        <v>0</v>
      </c>
      <c r="E102" s="156">
        <f>+E64-E101</f>
        <v>0</v>
      </c>
      <c r="F102" s="48">
        <f t="shared" si="3"/>
        <v>0</v>
      </c>
      <c r="G102" s="35"/>
      <c r="H102" s="36"/>
      <c r="I102" s="27"/>
      <c r="J102" s="27"/>
      <c r="K102" s="27"/>
      <c r="L102" s="27"/>
    </row>
    <row r="103" spans="1:12" s="12" customFormat="1" ht="45">
      <c r="A103" s="178" t="s">
        <v>467</v>
      </c>
      <c r="B103" s="115" t="s">
        <v>400</v>
      </c>
      <c r="C103" s="40" t="s">
        <v>473</v>
      </c>
      <c r="D103" s="155">
        <f>+D104+D108+D109+D122</f>
        <v>0</v>
      </c>
      <c r="E103" s="156">
        <f>+E104+E108+E109+E122</f>
        <v>0</v>
      </c>
      <c r="F103" s="48">
        <f>SUM(D103:E103)</f>
        <v>0</v>
      </c>
      <c r="G103" s="35"/>
      <c r="H103" s="36"/>
      <c r="I103" s="27"/>
      <c r="J103" s="27"/>
      <c r="K103" s="27"/>
      <c r="L103" s="27"/>
    </row>
    <row r="104" spans="1:12" s="12" customFormat="1" ht="45">
      <c r="A104" s="178" t="s">
        <v>366</v>
      </c>
      <c r="B104" s="135" t="s">
        <v>112</v>
      </c>
      <c r="C104" s="40" t="s">
        <v>113</v>
      </c>
      <c r="D104" s="155">
        <f>SUM(D105:D107)</f>
        <v>0</v>
      </c>
      <c r="E104" s="156">
        <f>SUM(E105:E107)</f>
        <v>0</v>
      </c>
      <c r="F104" s="48">
        <f t="shared" si="3"/>
        <v>0</v>
      </c>
      <c r="G104" s="35"/>
      <c r="H104" s="36"/>
      <c r="I104" s="27"/>
      <c r="J104" s="27"/>
      <c r="K104" s="27"/>
      <c r="L104" s="27"/>
    </row>
    <row r="105" spans="1:12" s="12" customFormat="1">
      <c r="A105" s="178" t="s">
        <v>468</v>
      </c>
      <c r="B105" s="106" t="s">
        <v>114</v>
      </c>
      <c r="C105" s="159"/>
      <c r="D105" s="160"/>
      <c r="E105" s="161"/>
      <c r="F105" s="102">
        <f t="shared" si="3"/>
        <v>0</v>
      </c>
      <c r="G105" s="35"/>
      <c r="H105" s="36"/>
      <c r="I105" s="27"/>
      <c r="J105" s="27"/>
      <c r="K105" s="27"/>
      <c r="L105" s="27"/>
    </row>
    <row r="106" spans="1:12" s="12" customFormat="1">
      <c r="A106" s="178" t="s">
        <v>367</v>
      </c>
      <c r="B106" s="106" t="s">
        <v>115</v>
      </c>
      <c r="C106" s="159"/>
      <c r="D106" s="160"/>
      <c r="E106" s="161"/>
      <c r="F106" s="102">
        <f t="shared" si="3"/>
        <v>0</v>
      </c>
      <c r="G106" s="35"/>
      <c r="H106" s="36"/>
      <c r="I106" s="27"/>
      <c r="J106" s="27"/>
      <c r="K106" s="27"/>
      <c r="L106" s="27"/>
    </row>
    <row r="107" spans="1:12" s="12" customFormat="1">
      <c r="A107" s="178" t="s">
        <v>367</v>
      </c>
      <c r="B107" s="106" t="s">
        <v>434</v>
      </c>
      <c r="C107" s="159"/>
      <c r="D107" s="160"/>
      <c r="E107" s="161"/>
      <c r="F107" s="102">
        <f t="shared" si="3"/>
        <v>0</v>
      </c>
      <c r="G107" s="35"/>
      <c r="H107" s="36"/>
      <c r="I107" s="27"/>
      <c r="J107" s="27"/>
      <c r="K107" s="27"/>
      <c r="L107" s="27"/>
    </row>
    <row r="108" spans="1:12" s="12" customFormat="1">
      <c r="A108" s="178" t="s">
        <v>366</v>
      </c>
      <c r="B108" s="106" t="s">
        <v>116</v>
      </c>
      <c r="C108" s="159"/>
      <c r="D108" s="160"/>
      <c r="E108" s="161"/>
      <c r="F108" s="102">
        <f t="shared" si="3"/>
        <v>0</v>
      </c>
      <c r="G108" s="35"/>
      <c r="H108" s="36"/>
      <c r="I108" s="27"/>
      <c r="J108" s="27"/>
      <c r="K108" s="27"/>
      <c r="L108" s="27"/>
    </row>
    <row r="109" spans="1:12" s="12" customFormat="1" ht="30">
      <c r="A109" s="178" t="s">
        <v>366</v>
      </c>
      <c r="B109" s="135" t="s">
        <v>117</v>
      </c>
      <c r="C109" s="40" t="s">
        <v>185</v>
      </c>
      <c r="D109" s="155">
        <f>+D110+D111+D112+D115+D116+D117+D118+D119+D120+D121</f>
        <v>0</v>
      </c>
      <c r="E109" s="156">
        <f>+E110+E111+E112+E115+E116+E117+E118+E119+E120+E121</f>
        <v>0</v>
      </c>
      <c r="F109" s="48">
        <f t="shared" si="3"/>
        <v>0</v>
      </c>
      <c r="G109" s="35"/>
      <c r="H109" s="36"/>
      <c r="I109" s="27"/>
      <c r="J109" s="27"/>
      <c r="K109" s="27"/>
      <c r="L109" s="27"/>
    </row>
    <row r="110" spans="1:12" s="12" customFormat="1">
      <c r="A110" s="178" t="s">
        <v>469</v>
      </c>
      <c r="B110" s="106" t="s">
        <v>118</v>
      </c>
      <c r="C110" s="44"/>
      <c r="D110" s="117"/>
      <c r="E110" s="118"/>
      <c r="F110" s="102">
        <f t="shared" si="3"/>
        <v>0</v>
      </c>
      <c r="G110" s="35"/>
      <c r="H110" s="36"/>
      <c r="I110" s="27"/>
      <c r="J110" s="27"/>
      <c r="K110" s="27"/>
      <c r="L110" s="27"/>
    </row>
    <row r="111" spans="1:12" s="12" customFormat="1">
      <c r="A111" s="178" t="s">
        <v>46</v>
      </c>
      <c r="B111" s="106" t="s">
        <v>119</v>
      </c>
      <c r="C111" s="41"/>
      <c r="D111" s="176"/>
      <c r="E111" s="103"/>
      <c r="F111" s="102">
        <f t="shared" si="3"/>
        <v>0</v>
      </c>
      <c r="G111" s="35"/>
      <c r="H111" s="36"/>
      <c r="I111" s="27"/>
      <c r="J111" s="27"/>
      <c r="K111" s="27"/>
      <c r="L111" s="27"/>
    </row>
    <row r="112" spans="1:12" s="12" customFormat="1" ht="75">
      <c r="A112" s="178"/>
      <c r="B112" s="135" t="s">
        <v>120</v>
      </c>
      <c r="C112" s="40" t="s">
        <v>121</v>
      </c>
      <c r="D112" s="162">
        <f>SUM(D113:D114)</f>
        <v>0</v>
      </c>
      <c r="E112" s="163">
        <f>SUM(E113:E114)</f>
        <v>0</v>
      </c>
      <c r="F112" s="48">
        <f>SUM(D112:E112)</f>
        <v>0</v>
      </c>
      <c r="G112" s="35"/>
      <c r="H112" s="36"/>
      <c r="I112" s="27"/>
      <c r="J112" s="27"/>
      <c r="K112" s="27"/>
      <c r="L112" s="27"/>
    </row>
    <row r="113" spans="1:12" s="12" customFormat="1" ht="28.5">
      <c r="A113" s="178" t="s">
        <v>627</v>
      </c>
      <c r="B113" s="106" t="s">
        <v>190</v>
      </c>
      <c r="C113" s="41"/>
      <c r="D113" s="176"/>
      <c r="E113" s="103"/>
      <c r="F113" s="102">
        <f t="shared" si="3"/>
        <v>0</v>
      </c>
      <c r="G113" s="35"/>
      <c r="H113" s="36"/>
      <c r="I113" s="27"/>
      <c r="J113" s="27"/>
      <c r="K113" s="27"/>
      <c r="L113" s="27"/>
    </row>
    <row r="114" spans="1:12" s="12" customFormat="1">
      <c r="A114" s="178" t="s">
        <v>368</v>
      </c>
      <c r="B114" s="106" t="s">
        <v>122</v>
      </c>
      <c r="C114" s="41"/>
      <c r="D114" s="176"/>
      <c r="E114" s="103"/>
      <c r="F114" s="102">
        <f t="shared" si="3"/>
        <v>0</v>
      </c>
      <c r="G114" s="35"/>
      <c r="H114" s="36"/>
      <c r="I114" s="27"/>
      <c r="J114" s="27"/>
      <c r="K114" s="27"/>
      <c r="L114" s="27"/>
    </row>
    <row r="115" spans="1:12" s="12" customFormat="1" ht="28.5">
      <c r="A115" s="178" t="s">
        <v>398</v>
      </c>
      <c r="B115" s="106" t="s">
        <v>123</v>
      </c>
      <c r="C115" s="41"/>
      <c r="D115" s="176"/>
      <c r="E115" s="103"/>
      <c r="F115" s="102">
        <f t="shared" si="3"/>
        <v>0</v>
      </c>
      <c r="G115" s="35"/>
      <c r="H115" s="36"/>
      <c r="I115" s="27"/>
      <c r="J115" s="27"/>
      <c r="K115" s="27"/>
      <c r="L115" s="27"/>
    </row>
    <row r="116" spans="1:12" s="12" customFormat="1">
      <c r="A116" s="178" t="s">
        <v>470</v>
      </c>
      <c r="B116" s="106" t="s">
        <v>124</v>
      </c>
      <c r="C116" s="41"/>
      <c r="D116" s="176"/>
      <c r="E116" s="103"/>
      <c r="F116" s="102">
        <f t="shared" si="3"/>
        <v>0</v>
      </c>
      <c r="G116" s="35"/>
      <c r="H116" s="36"/>
      <c r="I116" s="27"/>
      <c r="J116" s="27"/>
      <c r="K116" s="27"/>
      <c r="L116" s="27"/>
    </row>
    <row r="117" spans="1:12" s="12" customFormat="1">
      <c r="A117" s="178" t="s">
        <v>366</v>
      </c>
      <c r="B117" s="106" t="s">
        <v>125</v>
      </c>
      <c r="C117" s="41"/>
      <c r="D117" s="176"/>
      <c r="E117" s="103"/>
      <c r="F117" s="102">
        <f t="shared" si="3"/>
        <v>0</v>
      </c>
      <c r="G117" s="35"/>
      <c r="H117" s="36"/>
      <c r="I117" s="27"/>
      <c r="J117" s="27"/>
      <c r="K117" s="27"/>
      <c r="L117" s="27"/>
    </row>
    <row r="118" spans="1:12" s="12" customFormat="1">
      <c r="A118" s="178" t="s">
        <v>366</v>
      </c>
      <c r="B118" s="106" t="s">
        <v>126</v>
      </c>
      <c r="C118" s="41"/>
      <c r="D118" s="176"/>
      <c r="E118" s="103"/>
      <c r="F118" s="102">
        <f t="shared" si="3"/>
        <v>0</v>
      </c>
      <c r="G118" s="35"/>
      <c r="H118" s="36"/>
      <c r="I118" s="27"/>
      <c r="J118" s="27"/>
      <c r="K118" s="27"/>
      <c r="L118" s="27"/>
    </row>
    <row r="119" spans="1:12" s="12" customFormat="1">
      <c r="A119" s="178" t="s">
        <v>471</v>
      </c>
      <c r="B119" s="106" t="s">
        <v>127</v>
      </c>
      <c r="C119" s="41"/>
      <c r="D119" s="176"/>
      <c r="E119" s="103"/>
      <c r="F119" s="102">
        <f t="shared" si="3"/>
        <v>0</v>
      </c>
      <c r="G119" s="35"/>
      <c r="H119" s="36"/>
      <c r="I119" s="27"/>
      <c r="J119" s="27"/>
      <c r="K119" s="27"/>
      <c r="L119" s="27"/>
    </row>
    <row r="120" spans="1:12" s="12" customFormat="1" ht="28.5">
      <c r="A120" s="178" t="s">
        <v>402</v>
      </c>
      <c r="B120" s="106" t="s">
        <v>128</v>
      </c>
      <c r="C120" s="41"/>
      <c r="D120" s="176"/>
      <c r="E120" s="103"/>
      <c r="F120" s="102">
        <f>SUM(D120:E120)</f>
        <v>0</v>
      </c>
      <c r="G120" s="35"/>
      <c r="H120" s="36"/>
      <c r="I120" s="27"/>
      <c r="J120" s="27"/>
      <c r="K120" s="27"/>
      <c r="L120" s="27"/>
    </row>
    <row r="121" spans="1:12" s="12" customFormat="1">
      <c r="A121" s="178" t="s">
        <v>469</v>
      </c>
      <c r="B121" s="106" t="s">
        <v>129</v>
      </c>
      <c r="C121" s="41"/>
      <c r="D121" s="176"/>
      <c r="E121" s="103"/>
      <c r="F121" s="102">
        <f>SUM(D121:E121)</f>
        <v>0</v>
      </c>
      <c r="G121" s="35"/>
      <c r="H121" s="36"/>
      <c r="I121" s="27"/>
      <c r="J121" s="27"/>
      <c r="K121" s="27"/>
      <c r="L121" s="27"/>
    </row>
    <row r="122" spans="1:12" s="12" customFormat="1">
      <c r="A122" s="178" t="s">
        <v>628</v>
      </c>
      <c r="B122" s="106" t="s">
        <v>130</v>
      </c>
      <c r="C122" s="185"/>
      <c r="D122" s="164"/>
      <c r="E122" s="165"/>
      <c r="F122" s="102">
        <f>SUM(D122:E122)</f>
        <v>0</v>
      </c>
      <c r="G122" s="35"/>
      <c r="H122" s="36"/>
      <c r="I122" s="27"/>
      <c r="J122" s="27"/>
      <c r="K122" s="27"/>
      <c r="L122" s="27"/>
    </row>
    <row r="137" spans="1:7" s="36" customFormat="1">
      <c r="A137" s="12"/>
      <c r="B137" s="2"/>
      <c r="C137" s="30"/>
      <c r="D137" s="33"/>
      <c r="E137" s="33"/>
      <c r="F137" s="34"/>
      <c r="G137" s="22"/>
    </row>
    <row r="167" spans="1:8" s="35" customFormat="1">
      <c r="A167" s="27"/>
      <c r="B167" s="50"/>
      <c r="C167" s="51"/>
      <c r="D167" s="52"/>
      <c r="E167" s="52"/>
      <c r="F167" s="39"/>
      <c r="H167" s="36"/>
    </row>
    <row r="168" spans="1:8" s="35" customFormat="1">
      <c r="A168" s="27"/>
      <c r="B168" s="50"/>
      <c r="C168" s="51"/>
      <c r="D168" s="52"/>
      <c r="E168" s="52"/>
      <c r="F168" s="39"/>
      <c r="H168" s="36"/>
    </row>
    <row r="169" spans="1:8" s="35" customFormat="1">
      <c r="A169" s="27"/>
      <c r="B169" s="50"/>
      <c r="C169" s="51"/>
      <c r="D169" s="52"/>
      <c r="E169" s="52"/>
      <c r="F169" s="39"/>
      <c r="H169" s="36"/>
    </row>
    <row r="170" spans="1:8" s="35" customFormat="1">
      <c r="A170" s="27"/>
      <c r="B170" s="50"/>
      <c r="C170" s="51"/>
      <c r="D170" s="52"/>
      <c r="E170" s="52"/>
      <c r="F170" s="39"/>
      <c r="H170" s="36"/>
    </row>
    <row r="171" spans="1:8" s="35" customFormat="1">
      <c r="A171" s="27"/>
      <c r="B171" s="50"/>
      <c r="C171" s="51"/>
      <c r="D171" s="52"/>
      <c r="E171" s="52"/>
      <c r="F171" s="39"/>
      <c r="H171" s="36"/>
    </row>
    <row r="172" spans="1:8" s="35" customFormat="1">
      <c r="A172" s="27"/>
      <c r="B172" s="50"/>
      <c r="C172" s="51"/>
      <c r="D172" s="52"/>
      <c r="E172" s="52"/>
      <c r="F172" s="39"/>
      <c r="H172" s="36"/>
    </row>
    <row r="173" spans="1:8" s="35" customFormat="1">
      <c r="A173" s="27"/>
      <c r="B173" s="50"/>
      <c r="C173" s="51"/>
      <c r="D173" s="52"/>
      <c r="E173" s="52"/>
      <c r="F173" s="39"/>
      <c r="H173" s="36"/>
    </row>
    <row r="174" spans="1:8" s="36" customFormat="1">
      <c r="A174" s="27"/>
      <c r="B174" s="50"/>
      <c r="C174" s="51"/>
      <c r="D174" s="52"/>
      <c r="E174" s="52"/>
      <c r="F174" s="39"/>
      <c r="G174" s="35"/>
    </row>
    <row r="175" spans="1:8" s="36" customFormat="1">
      <c r="A175" s="27"/>
      <c r="B175" s="53" t="s">
        <v>12</v>
      </c>
      <c r="C175" s="51"/>
      <c r="D175" s="52"/>
      <c r="E175" s="52"/>
      <c r="F175" s="39"/>
      <c r="G175" s="35"/>
    </row>
    <row r="176" spans="1:8" s="36" customFormat="1">
      <c r="A176" s="27"/>
      <c r="B176" s="50"/>
      <c r="C176" s="54"/>
      <c r="D176" s="56"/>
      <c r="E176" s="56"/>
      <c r="F176" s="55"/>
      <c r="G176" s="22"/>
    </row>
    <row r="177" spans="1:7" s="36" customFormat="1">
      <c r="A177" s="27"/>
      <c r="B177" s="50"/>
      <c r="C177" s="51"/>
      <c r="D177" s="52"/>
      <c r="E177" s="52"/>
      <c r="F177" s="39"/>
      <c r="G177" s="35"/>
    </row>
    <row r="178" spans="1:7" s="36" customFormat="1">
      <c r="A178" s="27"/>
      <c r="B178" s="50"/>
      <c r="C178" s="51"/>
      <c r="D178" s="52"/>
      <c r="E178" s="52"/>
      <c r="F178" s="39"/>
      <c r="G178" s="35"/>
    </row>
    <row r="179" spans="1:7" s="36" customFormat="1">
      <c r="A179" s="27"/>
      <c r="B179" s="50"/>
      <c r="C179" s="51"/>
      <c r="D179" s="52"/>
      <c r="E179" s="52"/>
      <c r="F179" s="39"/>
      <c r="G179" s="35"/>
    </row>
    <row r="180" spans="1:7" s="36" customFormat="1">
      <c r="A180" s="27"/>
      <c r="B180" s="50"/>
      <c r="C180" s="51"/>
      <c r="D180" s="52"/>
      <c r="E180" s="52"/>
      <c r="F180" s="39"/>
      <c r="G180" s="35"/>
    </row>
    <row r="181" spans="1:7" s="36" customFormat="1">
      <c r="A181" s="27"/>
      <c r="B181" s="50"/>
      <c r="C181" s="51"/>
      <c r="D181" s="52"/>
      <c r="E181" s="52"/>
      <c r="F181" s="39"/>
      <c r="G181" s="35"/>
    </row>
    <row r="182" spans="1:7" s="36" customFormat="1">
      <c r="A182" s="27"/>
      <c r="B182" s="50"/>
      <c r="C182" s="51"/>
      <c r="D182" s="52"/>
      <c r="E182" s="52"/>
      <c r="F182" s="39"/>
      <c r="G182" s="35"/>
    </row>
    <row r="183" spans="1:7" s="36" customFormat="1">
      <c r="A183" s="27"/>
      <c r="B183" s="50"/>
      <c r="C183" s="51"/>
      <c r="D183" s="52"/>
      <c r="E183" s="52"/>
      <c r="F183" s="39"/>
      <c r="G183" s="35"/>
    </row>
    <row r="184" spans="1:7" s="36" customFormat="1">
      <c r="A184" s="27"/>
      <c r="B184" s="50"/>
      <c r="C184" s="51"/>
      <c r="D184" s="52"/>
      <c r="E184" s="52"/>
      <c r="F184" s="39"/>
      <c r="G184" s="35"/>
    </row>
    <row r="1529" spans="1:7" s="36" customFormat="1">
      <c r="A1529" s="12"/>
      <c r="B1529" s="57"/>
      <c r="C1529" s="30"/>
      <c r="D1529" s="33"/>
      <c r="E1529" s="33"/>
      <c r="F1529" s="34"/>
      <c r="G1529" s="35"/>
    </row>
    <row r="1530" spans="1:7" s="36" customFormat="1">
      <c r="A1530" s="12"/>
      <c r="B1530" s="57"/>
      <c r="C1530" s="58"/>
      <c r="D1530" s="60"/>
      <c r="E1530" s="60"/>
      <c r="F1530" s="59"/>
      <c r="G1530" s="59"/>
    </row>
    <row r="1531" spans="1:7" s="36" customFormat="1">
      <c r="A1531" s="12"/>
      <c r="B1531" s="57"/>
      <c r="C1531" s="58"/>
      <c r="D1531" s="60"/>
      <c r="E1531" s="60"/>
      <c r="F1531" s="59"/>
      <c r="G1531" s="59"/>
    </row>
    <row r="1532" spans="1:7" s="36" customFormat="1">
      <c r="A1532" s="12"/>
      <c r="B1532" s="57"/>
      <c r="C1532" s="58"/>
      <c r="D1532" s="60"/>
      <c r="E1532" s="60"/>
      <c r="F1532" s="59"/>
      <c r="G1532" s="59"/>
    </row>
    <row r="1533" spans="1:7" s="36" customFormat="1">
      <c r="A1533" s="12"/>
      <c r="B1533" s="57"/>
      <c r="C1533" s="58"/>
      <c r="D1533" s="60"/>
      <c r="E1533" s="60"/>
      <c r="F1533" s="59"/>
      <c r="G1533" s="59"/>
    </row>
    <row r="1534" spans="1:7" s="36" customFormat="1">
      <c r="A1534" s="12"/>
      <c r="B1534" s="57"/>
      <c r="C1534" s="58"/>
      <c r="D1534" s="60"/>
      <c r="E1534" s="60"/>
      <c r="F1534" s="59"/>
      <c r="G1534" s="59"/>
    </row>
    <row r="1535" spans="1:7" s="36" customFormat="1">
      <c r="A1535" s="12"/>
      <c r="B1535" s="57"/>
      <c r="C1535" s="58"/>
      <c r="D1535" s="60"/>
      <c r="E1535" s="60"/>
      <c r="F1535" s="59"/>
      <c r="G1535" s="59"/>
    </row>
    <row r="1536" spans="1:7" s="36" customFormat="1">
      <c r="A1536" s="12"/>
      <c r="B1536" s="57"/>
      <c r="C1536" s="58"/>
      <c r="D1536" s="60"/>
      <c r="E1536" s="60"/>
      <c r="F1536" s="59"/>
      <c r="G1536" s="59"/>
    </row>
    <row r="1537" spans="1:7" s="36" customFormat="1">
      <c r="A1537" s="12"/>
      <c r="B1537" s="57"/>
      <c r="C1537" s="58"/>
      <c r="D1537" s="60"/>
      <c r="E1537" s="60"/>
      <c r="F1537" s="59"/>
      <c r="G1537" s="59"/>
    </row>
    <row r="1538" spans="1:7" s="36" customFormat="1">
      <c r="A1538" s="12"/>
      <c r="B1538" s="57"/>
      <c r="C1538" s="58"/>
      <c r="D1538" s="60"/>
      <c r="E1538" s="60"/>
      <c r="F1538" s="59"/>
      <c r="G1538" s="59"/>
    </row>
    <row r="1539" spans="1:7" s="36" customFormat="1">
      <c r="A1539" s="12"/>
      <c r="B1539" s="57"/>
      <c r="C1539" s="58"/>
      <c r="D1539" s="60"/>
      <c r="E1539" s="60"/>
      <c r="F1539" s="59"/>
      <c r="G1539" s="59"/>
    </row>
    <row r="1540" spans="1:7" s="36" customFormat="1">
      <c r="A1540" s="12"/>
      <c r="B1540" s="57"/>
      <c r="C1540" s="58"/>
      <c r="D1540" s="60"/>
      <c r="E1540" s="60"/>
      <c r="F1540" s="59"/>
      <c r="G1540" s="59"/>
    </row>
    <row r="1541" spans="1:7" s="36" customFormat="1">
      <c r="A1541" s="12"/>
      <c r="B1541" s="57"/>
      <c r="C1541" s="58"/>
      <c r="D1541" s="60"/>
      <c r="E1541" s="60"/>
      <c r="F1541" s="59"/>
      <c r="G1541" s="59"/>
    </row>
    <row r="1542" spans="1:7" s="36" customFormat="1">
      <c r="A1542" s="12"/>
      <c r="B1542" s="57"/>
      <c r="C1542" s="58"/>
      <c r="D1542" s="60"/>
      <c r="E1542" s="60"/>
      <c r="F1542" s="59"/>
      <c r="G1542" s="59"/>
    </row>
    <row r="1543" spans="1:7" s="36" customFormat="1">
      <c r="A1543" s="12"/>
      <c r="B1543" s="57"/>
      <c r="C1543" s="58"/>
      <c r="D1543" s="60"/>
      <c r="E1543" s="60"/>
      <c r="F1543" s="59"/>
      <c r="G1543" s="59"/>
    </row>
    <row r="1544" spans="1:7" s="36" customFormat="1">
      <c r="A1544" s="12"/>
      <c r="B1544" s="57"/>
      <c r="C1544" s="58"/>
      <c r="D1544" s="60"/>
      <c r="E1544" s="60"/>
      <c r="F1544" s="59"/>
      <c r="G1544" s="59"/>
    </row>
    <row r="1545" spans="1:7" s="36" customFormat="1">
      <c r="A1545" s="12"/>
      <c r="B1545" s="57"/>
      <c r="C1545" s="58"/>
      <c r="D1545" s="60"/>
      <c r="E1545" s="60"/>
      <c r="F1545" s="59"/>
      <c r="G1545" s="59"/>
    </row>
    <row r="1546" spans="1:7" s="36" customFormat="1">
      <c r="A1546" s="12"/>
      <c r="B1546" s="57"/>
      <c r="C1546" s="58"/>
      <c r="D1546" s="60"/>
      <c r="E1546" s="60"/>
      <c r="F1546" s="59"/>
      <c r="G1546" s="59"/>
    </row>
    <row r="1547" spans="1:7" s="36" customFormat="1">
      <c r="A1547" s="12"/>
      <c r="B1547" s="57"/>
      <c r="C1547" s="58"/>
      <c r="D1547" s="60"/>
      <c r="E1547" s="60"/>
      <c r="F1547" s="59"/>
      <c r="G1547" s="59"/>
    </row>
    <row r="1548" spans="1:7" s="36" customFormat="1">
      <c r="A1548" s="12"/>
      <c r="B1548" s="57"/>
      <c r="C1548" s="58"/>
      <c r="D1548" s="60"/>
      <c r="E1548" s="60"/>
      <c r="F1548" s="59"/>
      <c r="G1548" s="59"/>
    </row>
    <row r="1549" spans="1:7" s="36" customFormat="1">
      <c r="A1549" s="12"/>
      <c r="B1549" s="57"/>
      <c r="C1549" s="58"/>
      <c r="D1549" s="60"/>
      <c r="E1549" s="60"/>
      <c r="F1549" s="59"/>
      <c r="G1549" s="59"/>
    </row>
    <row r="1550" spans="1:7" s="36" customFormat="1">
      <c r="A1550" s="12"/>
      <c r="B1550" s="57"/>
      <c r="C1550" s="58"/>
      <c r="D1550" s="60"/>
      <c r="E1550" s="60"/>
      <c r="F1550" s="59"/>
      <c r="G1550" s="59"/>
    </row>
    <row r="1551" spans="1:7" s="36" customFormat="1">
      <c r="A1551" s="12"/>
      <c r="B1551" s="57"/>
      <c r="C1551" s="58"/>
      <c r="D1551" s="60"/>
      <c r="E1551" s="60"/>
      <c r="F1551" s="59"/>
      <c r="G1551" s="59"/>
    </row>
    <row r="1552" spans="1:7" s="36" customFormat="1">
      <c r="A1552" s="12"/>
      <c r="B1552" s="57"/>
      <c r="C1552" s="58"/>
      <c r="D1552" s="60"/>
      <c r="E1552" s="60"/>
      <c r="F1552" s="59"/>
      <c r="G1552" s="59"/>
    </row>
    <row r="1553" spans="1:7" s="36" customFormat="1">
      <c r="A1553" s="12"/>
      <c r="B1553" s="57"/>
      <c r="C1553" s="58"/>
      <c r="D1553" s="60"/>
      <c r="E1553" s="60"/>
      <c r="F1553" s="59"/>
      <c r="G1553" s="59"/>
    </row>
    <row r="1554" spans="1:7" s="36" customFormat="1">
      <c r="A1554" s="12"/>
      <c r="B1554" s="57"/>
      <c r="C1554" s="58"/>
      <c r="D1554" s="60"/>
      <c r="E1554" s="60"/>
      <c r="F1554" s="59"/>
      <c r="G1554" s="59"/>
    </row>
    <row r="1555" spans="1:7" s="36" customFormat="1">
      <c r="A1555" s="12"/>
      <c r="B1555" s="57"/>
      <c r="C1555" s="58"/>
      <c r="D1555" s="60"/>
      <c r="E1555" s="60"/>
      <c r="F1555" s="59"/>
      <c r="G1555" s="59"/>
    </row>
    <row r="1556" spans="1:7" s="36" customFormat="1">
      <c r="A1556" s="12"/>
      <c r="B1556" s="57"/>
      <c r="C1556" s="58"/>
      <c r="D1556" s="60"/>
      <c r="E1556" s="60"/>
      <c r="F1556" s="59"/>
      <c r="G1556" s="59"/>
    </row>
    <row r="1557" spans="1:7" s="36" customFormat="1">
      <c r="A1557" s="12"/>
      <c r="B1557" s="57"/>
      <c r="C1557" s="58"/>
      <c r="D1557" s="60"/>
      <c r="E1557" s="60"/>
      <c r="F1557" s="59"/>
      <c r="G1557" s="59"/>
    </row>
    <row r="1558" spans="1:7" s="36" customFormat="1">
      <c r="A1558" s="12"/>
      <c r="B1558" s="57"/>
      <c r="C1558" s="58"/>
      <c r="D1558" s="60"/>
      <c r="E1558" s="60"/>
      <c r="F1558" s="59"/>
      <c r="G1558" s="59"/>
    </row>
    <row r="1559" spans="1:7" s="36" customFormat="1">
      <c r="A1559" s="12"/>
      <c r="B1559" s="57"/>
      <c r="C1559" s="58"/>
      <c r="D1559" s="60"/>
      <c r="E1559" s="60"/>
      <c r="F1559" s="59"/>
      <c r="G1559" s="59"/>
    </row>
    <row r="1560" spans="1:7" s="36" customFormat="1">
      <c r="A1560" s="12"/>
      <c r="B1560" s="57"/>
      <c r="C1560" s="58"/>
      <c r="D1560" s="60"/>
      <c r="E1560" s="60"/>
      <c r="F1560" s="59"/>
      <c r="G1560" s="59"/>
    </row>
    <row r="1561" spans="1:7" s="36" customFormat="1">
      <c r="A1561" s="12"/>
      <c r="B1561" s="57"/>
      <c r="C1561" s="58"/>
      <c r="D1561" s="60"/>
      <c r="E1561" s="60"/>
      <c r="F1561" s="59"/>
      <c r="G1561" s="59"/>
    </row>
    <row r="1562" spans="1:7" s="36" customFormat="1">
      <c r="A1562" s="12"/>
      <c r="B1562" s="57"/>
      <c r="C1562" s="58"/>
      <c r="D1562" s="60"/>
      <c r="E1562" s="60"/>
      <c r="F1562" s="59"/>
      <c r="G1562" s="59"/>
    </row>
    <row r="1563" spans="1:7" s="36" customFormat="1">
      <c r="A1563" s="12"/>
      <c r="B1563" s="57"/>
      <c r="C1563" s="58"/>
      <c r="D1563" s="60"/>
      <c r="E1563" s="60"/>
      <c r="F1563" s="59"/>
      <c r="G1563" s="59"/>
    </row>
    <row r="1564" spans="1:7" s="36" customFormat="1">
      <c r="A1564" s="12"/>
      <c r="B1564" s="57"/>
      <c r="C1564" s="58"/>
      <c r="D1564" s="60"/>
      <c r="E1564" s="60"/>
      <c r="F1564" s="59"/>
      <c r="G1564" s="59"/>
    </row>
    <row r="1565" spans="1:7" s="36" customFormat="1">
      <c r="A1565" s="12"/>
      <c r="B1565" s="57"/>
      <c r="C1565" s="58"/>
      <c r="D1565" s="60"/>
      <c r="E1565" s="60"/>
      <c r="F1565" s="59"/>
      <c r="G1565" s="59"/>
    </row>
    <row r="1566" spans="1:7" s="36" customFormat="1">
      <c r="A1566" s="12"/>
      <c r="B1566" s="57"/>
      <c r="C1566" s="58"/>
      <c r="D1566" s="60"/>
      <c r="E1566" s="60"/>
      <c r="F1566" s="59"/>
      <c r="G1566" s="59"/>
    </row>
    <row r="1567" spans="1:7" s="36" customFormat="1">
      <c r="A1567" s="12"/>
      <c r="B1567" s="57"/>
      <c r="C1567" s="58"/>
      <c r="D1567" s="60"/>
      <c r="E1567" s="60"/>
      <c r="F1567" s="59"/>
      <c r="G1567" s="59"/>
    </row>
    <row r="1568" spans="1:7" s="36" customFormat="1">
      <c r="A1568" s="12"/>
      <c r="B1568" s="57"/>
      <c r="C1568" s="58"/>
      <c r="D1568" s="60"/>
      <c r="E1568" s="60"/>
      <c r="F1568" s="59"/>
      <c r="G1568" s="59"/>
    </row>
    <row r="1569" spans="1:7" s="36" customFormat="1">
      <c r="A1569" s="12"/>
      <c r="B1569" s="57"/>
      <c r="C1569" s="58"/>
      <c r="D1569" s="60"/>
      <c r="E1569" s="60"/>
      <c r="F1569" s="59"/>
      <c r="G1569" s="59"/>
    </row>
    <row r="1570" spans="1:7" s="36" customFormat="1">
      <c r="A1570" s="12"/>
      <c r="B1570" s="57"/>
      <c r="C1570" s="58"/>
      <c r="D1570" s="60"/>
      <c r="E1570" s="60"/>
      <c r="F1570" s="59"/>
      <c r="G1570" s="59"/>
    </row>
    <row r="1571" spans="1:7" s="36" customFormat="1">
      <c r="A1571" s="12"/>
      <c r="B1571" s="57"/>
      <c r="C1571" s="58"/>
      <c r="D1571" s="60"/>
      <c r="E1571" s="60"/>
      <c r="F1571" s="59"/>
      <c r="G1571" s="59"/>
    </row>
    <row r="1572" spans="1:7" s="36" customFormat="1">
      <c r="A1572" s="12"/>
      <c r="B1572" s="57"/>
      <c r="C1572" s="58"/>
      <c r="D1572" s="60"/>
      <c r="E1572" s="60"/>
      <c r="F1572" s="59"/>
      <c r="G1572" s="59"/>
    </row>
    <row r="1573" spans="1:7" s="36" customFormat="1">
      <c r="A1573" s="12"/>
      <c r="B1573" s="57"/>
      <c r="C1573" s="58"/>
      <c r="D1573" s="60"/>
      <c r="E1573" s="60"/>
      <c r="F1573" s="59"/>
      <c r="G1573" s="59"/>
    </row>
    <row r="1574" spans="1:7" s="36" customFormat="1">
      <c r="A1574" s="12"/>
      <c r="B1574" s="57"/>
      <c r="C1574" s="58"/>
      <c r="D1574" s="60"/>
      <c r="E1574" s="60"/>
      <c r="F1574" s="59"/>
      <c r="G1574" s="59"/>
    </row>
    <row r="1575" spans="1:7" s="36" customFormat="1">
      <c r="A1575" s="12"/>
      <c r="B1575" s="57"/>
      <c r="C1575" s="58"/>
      <c r="D1575" s="60"/>
      <c r="E1575" s="60"/>
      <c r="F1575" s="59"/>
      <c r="G1575" s="59"/>
    </row>
    <row r="1576" spans="1:7" s="36" customFormat="1">
      <c r="A1576" s="12"/>
      <c r="B1576" s="57"/>
      <c r="C1576" s="58"/>
      <c r="D1576" s="60"/>
      <c r="E1576" s="60"/>
      <c r="F1576" s="59"/>
      <c r="G1576" s="59"/>
    </row>
    <row r="1577" spans="1:7" s="36" customFormat="1">
      <c r="A1577" s="12"/>
      <c r="B1577" s="57"/>
      <c r="C1577" s="58"/>
      <c r="D1577" s="60"/>
      <c r="E1577" s="60"/>
      <c r="F1577" s="59"/>
      <c r="G1577" s="59"/>
    </row>
    <row r="1578" spans="1:7" s="36" customFormat="1">
      <c r="A1578" s="12"/>
      <c r="B1578" s="57"/>
      <c r="C1578" s="58"/>
      <c r="D1578" s="60"/>
      <c r="E1578" s="60"/>
      <c r="F1578" s="59"/>
      <c r="G1578" s="59"/>
    </row>
    <row r="1579" spans="1:7" s="36" customFormat="1">
      <c r="A1579" s="12"/>
      <c r="B1579" s="57"/>
      <c r="C1579" s="58"/>
      <c r="D1579" s="60"/>
      <c r="E1579" s="60"/>
      <c r="F1579" s="59"/>
      <c r="G1579" s="59"/>
    </row>
    <row r="1580" spans="1:7" s="36" customFormat="1">
      <c r="A1580" s="12"/>
      <c r="B1580" s="57"/>
      <c r="C1580" s="58"/>
      <c r="D1580" s="60"/>
      <c r="E1580" s="60"/>
      <c r="F1580" s="59"/>
      <c r="G1580" s="59"/>
    </row>
    <row r="1581" spans="1:7" s="36" customFormat="1">
      <c r="A1581" s="12"/>
      <c r="B1581" s="57"/>
      <c r="C1581" s="58"/>
      <c r="D1581" s="60"/>
      <c r="E1581" s="60"/>
      <c r="F1581" s="59"/>
      <c r="G1581" s="59"/>
    </row>
    <row r="1582" spans="1:7" s="36" customFormat="1">
      <c r="A1582" s="12"/>
      <c r="B1582" s="57"/>
      <c r="C1582" s="58"/>
      <c r="D1582" s="60"/>
      <c r="E1582" s="60"/>
      <c r="F1582" s="59"/>
      <c r="G1582" s="59"/>
    </row>
    <row r="1583" spans="1:7" s="36" customFormat="1">
      <c r="A1583" s="12"/>
      <c r="B1583" s="57"/>
      <c r="C1583" s="58"/>
      <c r="D1583" s="60"/>
      <c r="E1583" s="60"/>
      <c r="F1583" s="59"/>
      <c r="G1583" s="59"/>
    </row>
    <row r="1584" spans="1:7" s="36" customFormat="1">
      <c r="A1584" s="12"/>
      <c r="B1584" s="57"/>
      <c r="C1584" s="58"/>
      <c r="D1584" s="60"/>
      <c r="E1584" s="60"/>
      <c r="F1584" s="59"/>
      <c r="G1584" s="59"/>
    </row>
    <row r="1585" spans="1:7" s="36" customFormat="1">
      <c r="A1585" s="12"/>
      <c r="B1585" s="57"/>
      <c r="C1585" s="58"/>
      <c r="D1585" s="60"/>
      <c r="E1585" s="60"/>
      <c r="F1585" s="59"/>
      <c r="G1585" s="59"/>
    </row>
    <row r="1586" spans="1:7" s="36" customFormat="1">
      <c r="A1586" s="12"/>
      <c r="B1586" s="57"/>
      <c r="C1586" s="58"/>
      <c r="D1586" s="60"/>
      <c r="E1586" s="60"/>
      <c r="F1586" s="59"/>
      <c r="G1586" s="59"/>
    </row>
    <row r="1587" spans="1:7" s="36" customFormat="1">
      <c r="A1587" s="12"/>
      <c r="B1587" s="57"/>
      <c r="C1587" s="58"/>
      <c r="D1587" s="60"/>
      <c r="E1587" s="60"/>
      <c r="F1587" s="59"/>
      <c r="G1587" s="59"/>
    </row>
    <row r="1588" spans="1:7" s="36" customFormat="1">
      <c r="A1588" s="12"/>
      <c r="B1588" s="57"/>
      <c r="C1588" s="58"/>
      <c r="D1588" s="60"/>
      <c r="E1588" s="60"/>
      <c r="F1588" s="59"/>
      <c r="G1588" s="59"/>
    </row>
    <row r="1589" spans="1:7" s="36" customFormat="1">
      <c r="A1589" s="12"/>
      <c r="B1589" s="57"/>
      <c r="C1589" s="58"/>
      <c r="D1589" s="60"/>
      <c r="E1589" s="60"/>
      <c r="F1589" s="59"/>
      <c r="G1589" s="59"/>
    </row>
    <row r="1590" spans="1:7" s="36" customFormat="1">
      <c r="A1590" s="12"/>
      <c r="B1590" s="57"/>
      <c r="C1590" s="58"/>
      <c r="D1590" s="60"/>
      <c r="E1590" s="60"/>
      <c r="F1590" s="59"/>
      <c r="G1590" s="59"/>
    </row>
    <row r="1591" spans="1:7" s="36" customFormat="1">
      <c r="A1591" s="12"/>
      <c r="B1591" s="57"/>
      <c r="C1591" s="58"/>
      <c r="D1591" s="60"/>
      <c r="E1591" s="60"/>
      <c r="F1591" s="59"/>
      <c r="G1591" s="59"/>
    </row>
    <row r="1592" spans="1:7" s="36" customFormat="1">
      <c r="A1592" s="12"/>
      <c r="B1592" s="57"/>
      <c r="C1592" s="58"/>
      <c r="D1592" s="60"/>
      <c r="E1592" s="60"/>
      <c r="F1592" s="59"/>
      <c r="G1592" s="59"/>
    </row>
    <row r="1593" spans="1:7" s="36" customFormat="1">
      <c r="A1593" s="12"/>
      <c r="B1593" s="57"/>
      <c r="C1593" s="58"/>
      <c r="D1593" s="60"/>
      <c r="E1593" s="60"/>
      <c r="F1593" s="59"/>
      <c r="G1593" s="59"/>
    </row>
    <row r="1594" spans="1:7" s="36" customFormat="1">
      <c r="A1594" s="12"/>
      <c r="B1594" s="57"/>
      <c r="C1594" s="58"/>
      <c r="D1594" s="60"/>
      <c r="E1594" s="60"/>
      <c r="F1594" s="59"/>
      <c r="G1594" s="59"/>
    </row>
    <row r="1595" spans="1:7" s="36" customFormat="1">
      <c r="A1595" s="12"/>
      <c r="B1595" s="57"/>
      <c r="C1595" s="58"/>
      <c r="D1595" s="60"/>
      <c r="E1595" s="60"/>
      <c r="F1595" s="59"/>
      <c r="G1595" s="59"/>
    </row>
    <row r="1596" spans="1:7" s="36" customFormat="1">
      <c r="A1596" s="12"/>
      <c r="B1596" s="57"/>
      <c r="C1596" s="58"/>
      <c r="D1596" s="60"/>
      <c r="E1596" s="60"/>
      <c r="F1596" s="59"/>
      <c r="G1596" s="59"/>
    </row>
    <row r="1597" spans="1:7" s="36" customFormat="1">
      <c r="A1597" s="12"/>
      <c r="B1597" s="57"/>
      <c r="C1597" s="58"/>
      <c r="D1597" s="60"/>
      <c r="E1597" s="60"/>
      <c r="F1597" s="59"/>
      <c r="G1597" s="59"/>
    </row>
    <row r="1598" spans="1:7" s="36" customFormat="1">
      <c r="A1598" s="12"/>
      <c r="B1598" s="57"/>
      <c r="C1598" s="58"/>
      <c r="D1598" s="60"/>
      <c r="E1598" s="60"/>
      <c r="F1598" s="59"/>
      <c r="G1598" s="59"/>
    </row>
    <row r="1599" spans="1:7" s="36" customFormat="1">
      <c r="A1599" s="12"/>
      <c r="B1599" s="57"/>
      <c r="C1599" s="58"/>
      <c r="D1599" s="60"/>
      <c r="E1599" s="60"/>
      <c r="F1599" s="59"/>
      <c r="G1599" s="59"/>
    </row>
    <row r="1600" spans="1:7" s="36" customFormat="1">
      <c r="A1600" s="12"/>
      <c r="B1600" s="57"/>
      <c r="C1600" s="58"/>
      <c r="D1600" s="60"/>
      <c r="E1600" s="60"/>
      <c r="F1600" s="59"/>
      <c r="G1600" s="59"/>
    </row>
    <row r="1601" spans="1:7" s="36" customFormat="1">
      <c r="A1601" s="12"/>
      <c r="B1601" s="57"/>
      <c r="C1601" s="58"/>
      <c r="D1601" s="60"/>
      <c r="E1601" s="60"/>
      <c r="F1601" s="59"/>
      <c r="G1601" s="59"/>
    </row>
    <row r="1602" spans="1:7" s="36" customFormat="1">
      <c r="A1602" s="12"/>
      <c r="B1602" s="57"/>
      <c r="C1602" s="58"/>
      <c r="D1602" s="60"/>
      <c r="E1602" s="60"/>
      <c r="F1602" s="59"/>
      <c r="G1602" s="59"/>
    </row>
    <row r="1603" spans="1:7" s="36" customFormat="1">
      <c r="A1603" s="12"/>
      <c r="B1603" s="57"/>
      <c r="C1603" s="58"/>
      <c r="D1603" s="60"/>
      <c r="E1603" s="60"/>
      <c r="F1603" s="59"/>
      <c r="G1603" s="59"/>
    </row>
    <row r="1604" spans="1:7" s="36" customFormat="1">
      <c r="A1604" s="12"/>
      <c r="B1604" s="57"/>
      <c r="C1604" s="58"/>
      <c r="D1604" s="60"/>
      <c r="E1604" s="60"/>
      <c r="F1604" s="59"/>
      <c r="G1604" s="59"/>
    </row>
    <row r="1605" spans="1:7" s="36" customFormat="1">
      <c r="A1605" s="12"/>
      <c r="B1605" s="57"/>
      <c r="C1605" s="58"/>
      <c r="D1605" s="60"/>
      <c r="E1605" s="60"/>
      <c r="F1605" s="59"/>
      <c r="G1605" s="59"/>
    </row>
    <row r="1606" spans="1:7" s="36" customFormat="1">
      <c r="A1606" s="12"/>
      <c r="B1606" s="57"/>
      <c r="C1606" s="58"/>
      <c r="D1606" s="60"/>
      <c r="E1606" s="60"/>
      <c r="F1606" s="59"/>
      <c r="G1606" s="59"/>
    </row>
    <row r="1607" spans="1:7" s="36" customFormat="1">
      <c r="A1607" s="12"/>
      <c r="B1607" s="57"/>
      <c r="C1607" s="58"/>
      <c r="D1607" s="60"/>
      <c r="E1607" s="60"/>
      <c r="F1607" s="59"/>
      <c r="G1607" s="59"/>
    </row>
    <row r="1608" spans="1:7" s="36" customFormat="1">
      <c r="A1608" s="12"/>
      <c r="B1608" s="57"/>
      <c r="C1608" s="58"/>
      <c r="D1608" s="60"/>
      <c r="E1608" s="60"/>
      <c r="F1608" s="59"/>
      <c r="G1608" s="59"/>
    </row>
    <row r="1609" spans="1:7" s="36" customFormat="1">
      <c r="A1609" s="12"/>
      <c r="B1609" s="57"/>
      <c r="C1609" s="58"/>
      <c r="D1609" s="60"/>
      <c r="E1609" s="60"/>
      <c r="F1609" s="59"/>
      <c r="G1609" s="59"/>
    </row>
    <row r="1610" spans="1:7" s="36" customFormat="1">
      <c r="A1610" s="12"/>
      <c r="B1610" s="57"/>
      <c r="C1610" s="58"/>
      <c r="D1610" s="60"/>
      <c r="E1610" s="60"/>
      <c r="F1610" s="59"/>
      <c r="G1610" s="59"/>
    </row>
    <row r="1611" spans="1:7" s="36" customFormat="1">
      <c r="A1611" s="12"/>
      <c r="B1611" s="57"/>
      <c r="C1611" s="58"/>
      <c r="D1611" s="60"/>
      <c r="E1611" s="60"/>
      <c r="F1611" s="59"/>
      <c r="G1611" s="59"/>
    </row>
    <row r="1612" spans="1:7" s="36" customFormat="1">
      <c r="A1612" s="12"/>
      <c r="B1612" s="57"/>
      <c r="C1612" s="58"/>
      <c r="D1612" s="60"/>
      <c r="E1612" s="60"/>
      <c r="F1612" s="59"/>
      <c r="G1612" s="59"/>
    </row>
    <row r="1613" spans="1:7" s="36" customFormat="1">
      <c r="A1613" s="12"/>
      <c r="B1613" s="57"/>
      <c r="C1613" s="58"/>
      <c r="D1613" s="60"/>
      <c r="E1613" s="60"/>
      <c r="F1613" s="59"/>
      <c r="G1613" s="59"/>
    </row>
    <row r="1614" spans="1:7" s="36" customFormat="1">
      <c r="A1614" s="12"/>
      <c r="B1614" s="57"/>
      <c r="C1614" s="58"/>
      <c r="D1614" s="60"/>
      <c r="E1614" s="60"/>
      <c r="F1614" s="59"/>
      <c r="G1614" s="59"/>
    </row>
    <row r="1615" spans="1:7" s="36" customFormat="1">
      <c r="A1615" s="12"/>
      <c r="B1615" s="57"/>
      <c r="C1615" s="58"/>
      <c r="D1615" s="60"/>
      <c r="E1615" s="60"/>
      <c r="F1615" s="59"/>
      <c r="G1615" s="59"/>
    </row>
    <row r="1616" spans="1:7" s="36" customFormat="1">
      <c r="A1616" s="12"/>
      <c r="B1616" s="57"/>
      <c r="C1616" s="58"/>
      <c r="D1616" s="60"/>
      <c r="E1616" s="60"/>
      <c r="F1616" s="59"/>
      <c r="G1616" s="59"/>
    </row>
    <row r="1617" spans="1:7" s="36" customFormat="1">
      <c r="A1617" s="12"/>
      <c r="B1617" s="57"/>
      <c r="C1617" s="58"/>
      <c r="D1617" s="60"/>
      <c r="E1617" s="60"/>
      <c r="F1617" s="59"/>
      <c r="G1617" s="59"/>
    </row>
    <row r="1618" spans="1:7" s="36" customFormat="1">
      <c r="A1618" s="12"/>
      <c r="B1618" s="57"/>
      <c r="C1618" s="58"/>
      <c r="D1618" s="60"/>
      <c r="E1618" s="60"/>
      <c r="F1618" s="59"/>
      <c r="G1618" s="59"/>
    </row>
    <row r="1619" spans="1:7" s="36" customFormat="1">
      <c r="A1619" s="12"/>
      <c r="B1619" s="57"/>
      <c r="C1619" s="58"/>
      <c r="D1619" s="60"/>
      <c r="E1619" s="60"/>
      <c r="F1619" s="59"/>
      <c r="G1619" s="59"/>
    </row>
    <row r="1620" spans="1:7" s="36" customFormat="1">
      <c r="A1620" s="12"/>
      <c r="B1620" s="57"/>
      <c r="C1620" s="58"/>
      <c r="D1620" s="60"/>
      <c r="E1620" s="60"/>
      <c r="F1620" s="59"/>
      <c r="G1620" s="59"/>
    </row>
    <row r="1621" spans="1:7" s="36" customFormat="1">
      <c r="A1621" s="12"/>
      <c r="B1621" s="57"/>
      <c r="C1621" s="58"/>
      <c r="D1621" s="60"/>
      <c r="E1621" s="60"/>
      <c r="F1621" s="59"/>
      <c r="G1621" s="59"/>
    </row>
    <row r="1622" spans="1:7" s="36" customFormat="1">
      <c r="A1622" s="12"/>
      <c r="B1622" s="57"/>
      <c r="C1622" s="58"/>
      <c r="D1622" s="60"/>
      <c r="E1622" s="60"/>
      <c r="F1622" s="59"/>
      <c r="G1622" s="59"/>
    </row>
    <row r="1623" spans="1:7" s="36" customFormat="1">
      <c r="A1623" s="12"/>
      <c r="B1623" s="57"/>
      <c r="C1623" s="58"/>
      <c r="D1623" s="60"/>
      <c r="E1623" s="60"/>
      <c r="F1623" s="59"/>
      <c r="G1623" s="59"/>
    </row>
    <row r="1624" spans="1:7" s="36" customFormat="1">
      <c r="A1624" s="12"/>
      <c r="B1624" s="57"/>
      <c r="C1624" s="58"/>
      <c r="D1624" s="60"/>
      <c r="E1624" s="60"/>
      <c r="F1624" s="59"/>
      <c r="G1624" s="59"/>
    </row>
    <row r="1625" spans="1:7" s="36" customFormat="1">
      <c r="A1625" s="12"/>
      <c r="B1625" s="57"/>
      <c r="C1625" s="58"/>
      <c r="D1625" s="60"/>
      <c r="E1625" s="60"/>
      <c r="F1625" s="59"/>
      <c r="G1625" s="59"/>
    </row>
    <row r="1626" spans="1:7" s="36" customFormat="1">
      <c r="A1626" s="12"/>
      <c r="B1626" s="57"/>
      <c r="C1626" s="58"/>
      <c r="D1626" s="60"/>
      <c r="E1626" s="60"/>
      <c r="F1626" s="59"/>
      <c r="G1626" s="59"/>
    </row>
    <row r="1627" spans="1:7" s="36" customFormat="1">
      <c r="A1627" s="12"/>
      <c r="B1627" s="57"/>
      <c r="C1627" s="58"/>
      <c r="D1627" s="60"/>
      <c r="E1627" s="60"/>
      <c r="F1627" s="59"/>
      <c r="G1627" s="59"/>
    </row>
    <row r="1628" spans="1:7" s="36" customFormat="1">
      <c r="A1628" s="12"/>
      <c r="B1628" s="57"/>
      <c r="C1628" s="58"/>
      <c r="D1628" s="60"/>
      <c r="E1628" s="60"/>
      <c r="F1628" s="59"/>
      <c r="G1628" s="59"/>
    </row>
    <row r="1629" spans="1:7" s="36" customFormat="1">
      <c r="A1629" s="12"/>
      <c r="B1629" s="57"/>
      <c r="C1629" s="58"/>
      <c r="D1629" s="60"/>
      <c r="E1629" s="60"/>
      <c r="F1629" s="59"/>
      <c r="G1629" s="59"/>
    </row>
    <row r="1630" spans="1:7" s="36" customFormat="1">
      <c r="A1630" s="12"/>
      <c r="B1630" s="57"/>
      <c r="C1630" s="58"/>
      <c r="D1630" s="60"/>
      <c r="E1630" s="60"/>
      <c r="F1630" s="59"/>
      <c r="G1630" s="59"/>
    </row>
    <row r="1631" spans="1:7" s="36" customFormat="1">
      <c r="A1631" s="12"/>
      <c r="B1631" s="57"/>
      <c r="C1631" s="58"/>
      <c r="D1631" s="60"/>
      <c r="E1631" s="60"/>
      <c r="F1631" s="59"/>
      <c r="G1631" s="59"/>
    </row>
    <row r="1632" spans="1:7" s="36" customFormat="1">
      <c r="A1632" s="12"/>
      <c r="B1632" s="57"/>
      <c r="C1632" s="58"/>
      <c r="D1632" s="60"/>
      <c r="E1632" s="60"/>
      <c r="F1632" s="59"/>
      <c r="G1632" s="59"/>
    </row>
    <row r="1633" spans="1:7" s="36" customFormat="1">
      <c r="A1633" s="12"/>
      <c r="B1633" s="57"/>
      <c r="C1633" s="58"/>
      <c r="D1633" s="60"/>
      <c r="E1633" s="60"/>
      <c r="F1633" s="59"/>
      <c r="G1633" s="59"/>
    </row>
    <row r="1634" spans="1:7" s="36" customFormat="1">
      <c r="A1634" s="12"/>
      <c r="B1634" s="57"/>
      <c r="C1634" s="58"/>
      <c r="D1634" s="60"/>
      <c r="E1634" s="60"/>
      <c r="F1634" s="59"/>
      <c r="G1634" s="59"/>
    </row>
    <row r="1635" spans="1:7" s="36" customFormat="1">
      <c r="A1635" s="12"/>
      <c r="B1635" s="57"/>
      <c r="C1635" s="58"/>
      <c r="D1635" s="60"/>
      <c r="E1635" s="60"/>
      <c r="F1635" s="59"/>
      <c r="G1635" s="59"/>
    </row>
    <row r="1636" spans="1:7" s="36" customFormat="1">
      <c r="A1636" s="12"/>
      <c r="B1636" s="57"/>
      <c r="C1636" s="58"/>
      <c r="D1636" s="60"/>
      <c r="E1636" s="60"/>
      <c r="F1636" s="59"/>
      <c r="G1636" s="59"/>
    </row>
    <row r="1637" spans="1:7" s="36" customFormat="1">
      <c r="A1637" s="12"/>
      <c r="B1637" s="57"/>
      <c r="C1637" s="58"/>
      <c r="D1637" s="60"/>
      <c r="E1637" s="60"/>
      <c r="F1637" s="59"/>
      <c r="G1637" s="59"/>
    </row>
    <row r="1638" spans="1:7" s="36" customFormat="1">
      <c r="A1638" s="12"/>
      <c r="B1638" s="57"/>
      <c r="C1638" s="58"/>
      <c r="D1638" s="60"/>
      <c r="E1638" s="60"/>
      <c r="F1638" s="59"/>
      <c r="G1638" s="59"/>
    </row>
    <row r="1639" spans="1:7" s="36" customFormat="1">
      <c r="A1639" s="12"/>
      <c r="B1639" s="57"/>
      <c r="C1639" s="58"/>
      <c r="D1639" s="60"/>
      <c r="E1639" s="60"/>
      <c r="F1639" s="59"/>
      <c r="G1639" s="59"/>
    </row>
    <row r="1640" spans="1:7" s="36" customFormat="1">
      <c r="A1640" s="12"/>
      <c r="B1640" s="57"/>
      <c r="C1640" s="58"/>
      <c r="D1640" s="60"/>
      <c r="E1640" s="60"/>
      <c r="F1640" s="59"/>
      <c r="G1640" s="59"/>
    </row>
    <row r="1641" spans="1:7" s="36" customFormat="1">
      <c r="A1641" s="12"/>
      <c r="B1641" s="57"/>
      <c r="C1641" s="58"/>
      <c r="D1641" s="60"/>
      <c r="E1641" s="60"/>
      <c r="F1641" s="59"/>
      <c r="G1641" s="59"/>
    </row>
    <row r="1642" spans="1:7" s="36" customFormat="1">
      <c r="A1642" s="12"/>
      <c r="B1642" s="57"/>
      <c r="C1642" s="58"/>
      <c r="D1642" s="60"/>
      <c r="E1642" s="60"/>
      <c r="F1642" s="59"/>
      <c r="G1642" s="59"/>
    </row>
    <row r="1643" spans="1:7" s="36" customFormat="1">
      <c r="A1643" s="12"/>
      <c r="B1643" s="57"/>
      <c r="C1643" s="58"/>
      <c r="D1643" s="60"/>
      <c r="E1643" s="60"/>
      <c r="F1643" s="59"/>
      <c r="G1643" s="59"/>
    </row>
    <row r="1644" spans="1:7" s="36" customFormat="1">
      <c r="A1644" s="12"/>
      <c r="B1644" s="57"/>
      <c r="C1644" s="58"/>
      <c r="D1644" s="60"/>
      <c r="E1644" s="60"/>
      <c r="F1644" s="59"/>
      <c r="G1644" s="59"/>
    </row>
    <row r="1645" spans="1:7" s="36" customFormat="1">
      <c r="A1645" s="12"/>
      <c r="B1645" s="57"/>
      <c r="C1645" s="58"/>
      <c r="D1645" s="60"/>
      <c r="E1645" s="60"/>
      <c r="F1645" s="59"/>
      <c r="G1645" s="59"/>
    </row>
    <row r="1646" spans="1:7" s="36" customFormat="1">
      <c r="A1646" s="12"/>
      <c r="B1646" s="57"/>
      <c r="C1646" s="58"/>
      <c r="D1646" s="60"/>
      <c r="E1646" s="60"/>
      <c r="F1646" s="59"/>
      <c r="G1646" s="59"/>
    </row>
    <row r="1647" spans="1:7" s="36" customFormat="1">
      <c r="A1647" s="12"/>
      <c r="B1647" s="57"/>
      <c r="C1647" s="58"/>
      <c r="D1647" s="60"/>
      <c r="E1647" s="60"/>
      <c r="F1647" s="59"/>
      <c r="G1647" s="59"/>
    </row>
    <row r="1648" spans="1:7" s="36" customFormat="1">
      <c r="A1648" s="12"/>
      <c r="B1648" s="57"/>
      <c r="C1648" s="58"/>
      <c r="D1648" s="60"/>
      <c r="E1648" s="60"/>
      <c r="F1648" s="59"/>
      <c r="G1648" s="59"/>
    </row>
    <row r="1649" spans="1:7" s="36" customFormat="1">
      <c r="A1649" s="12"/>
      <c r="B1649" s="57"/>
      <c r="C1649" s="58"/>
      <c r="D1649" s="60"/>
      <c r="E1649" s="60"/>
      <c r="F1649" s="59"/>
      <c r="G1649" s="59"/>
    </row>
    <row r="1650" spans="1:7" s="36" customFormat="1">
      <c r="A1650" s="12"/>
      <c r="B1650" s="57"/>
      <c r="C1650" s="58"/>
      <c r="D1650" s="60"/>
      <c r="E1650" s="60"/>
      <c r="F1650" s="59"/>
      <c r="G1650" s="59"/>
    </row>
    <row r="1651" spans="1:7" s="36" customFormat="1">
      <c r="A1651" s="12"/>
      <c r="B1651" s="57"/>
      <c r="C1651" s="58"/>
      <c r="D1651" s="60"/>
      <c r="E1651" s="60"/>
      <c r="F1651" s="59"/>
      <c r="G1651" s="59"/>
    </row>
    <row r="1652" spans="1:7" s="36" customFormat="1">
      <c r="A1652" s="12"/>
      <c r="B1652" s="57"/>
      <c r="C1652" s="58"/>
      <c r="D1652" s="60"/>
      <c r="E1652" s="60"/>
      <c r="F1652" s="59"/>
      <c r="G1652" s="59"/>
    </row>
    <row r="1653" spans="1:7" s="36" customFormat="1">
      <c r="A1653" s="12"/>
      <c r="B1653" s="57"/>
      <c r="C1653" s="58"/>
      <c r="D1653" s="60"/>
      <c r="E1653" s="60"/>
      <c r="F1653" s="59"/>
      <c r="G1653" s="59"/>
    </row>
    <row r="1654" spans="1:7" s="36" customFormat="1">
      <c r="A1654" s="12"/>
      <c r="B1654" s="57"/>
      <c r="C1654" s="58"/>
      <c r="D1654" s="60"/>
      <c r="E1654" s="60"/>
      <c r="F1654" s="59"/>
      <c r="G1654" s="59"/>
    </row>
    <row r="1655" spans="1:7" s="36" customFormat="1">
      <c r="A1655" s="12"/>
      <c r="B1655" s="57"/>
      <c r="C1655" s="58"/>
      <c r="D1655" s="60"/>
      <c r="E1655" s="60"/>
      <c r="F1655" s="59"/>
      <c r="G1655" s="59"/>
    </row>
    <row r="1656" spans="1:7" s="36" customFormat="1">
      <c r="A1656" s="12"/>
      <c r="B1656" s="57"/>
      <c r="C1656" s="58"/>
      <c r="D1656" s="60"/>
      <c r="E1656" s="60"/>
      <c r="F1656" s="59"/>
      <c r="G1656" s="59"/>
    </row>
    <row r="1657" spans="1:7" s="36" customFormat="1">
      <c r="A1657" s="12"/>
      <c r="B1657" s="57"/>
      <c r="C1657" s="58"/>
      <c r="D1657" s="60"/>
      <c r="E1657" s="60"/>
      <c r="F1657" s="59"/>
      <c r="G1657" s="59"/>
    </row>
    <row r="1658" spans="1:7" s="36" customFormat="1">
      <c r="A1658" s="12"/>
      <c r="B1658" s="57"/>
      <c r="C1658" s="58"/>
      <c r="D1658" s="60"/>
      <c r="E1658" s="60"/>
      <c r="F1658" s="59"/>
      <c r="G1658" s="59"/>
    </row>
    <row r="1659" spans="1:7" s="36" customFormat="1">
      <c r="A1659" s="12"/>
      <c r="B1659" s="57"/>
      <c r="C1659" s="58"/>
      <c r="D1659" s="60"/>
      <c r="E1659" s="60"/>
      <c r="F1659" s="59"/>
      <c r="G1659" s="59"/>
    </row>
    <row r="1660" spans="1:7" s="36" customFormat="1">
      <c r="A1660" s="12"/>
      <c r="B1660" s="57"/>
      <c r="C1660" s="58"/>
      <c r="D1660" s="60"/>
      <c r="E1660" s="60"/>
      <c r="F1660" s="59"/>
      <c r="G1660" s="59"/>
    </row>
    <row r="1661" spans="1:7" s="36" customFormat="1">
      <c r="A1661" s="12"/>
      <c r="B1661" s="57"/>
      <c r="C1661" s="58"/>
      <c r="D1661" s="60"/>
      <c r="E1661" s="60"/>
      <c r="F1661" s="59"/>
      <c r="G1661" s="59"/>
    </row>
    <row r="1662" spans="1:7" s="36" customFormat="1">
      <c r="A1662" s="12"/>
      <c r="B1662" s="57"/>
      <c r="C1662" s="58"/>
      <c r="D1662" s="60"/>
      <c r="E1662" s="60"/>
      <c r="F1662" s="59"/>
      <c r="G1662" s="59"/>
    </row>
    <row r="1663" spans="1:7" s="36" customFormat="1">
      <c r="A1663" s="12"/>
      <c r="B1663" s="57"/>
      <c r="C1663" s="58"/>
      <c r="D1663" s="60"/>
      <c r="E1663" s="60"/>
      <c r="F1663" s="59"/>
      <c r="G1663" s="59"/>
    </row>
    <row r="1664" spans="1:7" s="36" customFormat="1">
      <c r="A1664" s="12"/>
      <c r="B1664" s="57"/>
      <c r="C1664" s="58"/>
      <c r="D1664" s="60"/>
      <c r="E1664" s="60"/>
      <c r="F1664" s="59"/>
      <c r="G1664" s="59"/>
    </row>
    <row r="1665" spans="1:7" s="36" customFormat="1">
      <c r="A1665" s="12"/>
      <c r="B1665" s="57"/>
      <c r="C1665" s="58"/>
      <c r="D1665" s="60"/>
      <c r="E1665" s="60"/>
      <c r="F1665" s="59"/>
      <c r="G1665" s="59"/>
    </row>
    <row r="1666" spans="1:7" s="36" customFormat="1">
      <c r="A1666" s="12"/>
      <c r="B1666" s="57"/>
      <c r="C1666" s="58"/>
      <c r="D1666" s="60"/>
      <c r="E1666" s="60"/>
      <c r="F1666" s="59"/>
      <c r="G1666" s="59"/>
    </row>
    <row r="1667" spans="1:7" s="36" customFormat="1">
      <c r="A1667" s="12"/>
      <c r="B1667" s="57"/>
      <c r="C1667" s="58"/>
      <c r="D1667" s="60"/>
      <c r="E1667" s="60"/>
      <c r="F1667" s="59"/>
      <c r="G1667" s="59"/>
    </row>
    <row r="1668" spans="1:7" s="36" customFormat="1">
      <c r="A1668" s="12"/>
      <c r="B1668" s="57"/>
      <c r="C1668" s="58"/>
      <c r="D1668" s="60"/>
      <c r="E1668" s="60"/>
      <c r="F1668" s="59"/>
      <c r="G1668" s="59"/>
    </row>
    <row r="1669" spans="1:7" s="36" customFormat="1">
      <c r="A1669" s="12"/>
      <c r="B1669" s="57"/>
      <c r="C1669" s="58"/>
      <c r="D1669" s="60"/>
      <c r="E1669" s="60"/>
      <c r="F1669" s="59"/>
      <c r="G1669" s="59"/>
    </row>
    <row r="1670" spans="1:7" s="36" customFormat="1">
      <c r="A1670" s="12"/>
      <c r="B1670" s="57"/>
      <c r="C1670" s="58"/>
      <c r="D1670" s="60"/>
      <c r="E1670" s="60"/>
      <c r="F1670" s="59"/>
      <c r="G1670" s="59"/>
    </row>
    <row r="1671" spans="1:7" s="36" customFormat="1">
      <c r="A1671" s="12"/>
      <c r="B1671" s="57"/>
      <c r="C1671" s="58"/>
      <c r="D1671" s="60"/>
      <c r="E1671" s="60"/>
      <c r="F1671" s="59"/>
      <c r="G1671" s="59"/>
    </row>
    <row r="1672" spans="1:7" s="36" customFormat="1">
      <c r="A1672" s="12"/>
      <c r="B1672" s="57"/>
      <c r="C1672" s="58"/>
      <c r="D1672" s="60"/>
      <c r="E1672" s="60"/>
      <c r="F1672" s="59"/>
      <c r="G1672" s="59"/>
    </row>
    <row r="1673" spans="1:7" s="36" customFormat="1">
      <c r="A1673" s="12"/>
      <c r="B1673" s="57"/>
      <c r="C1673" s="58"/>
      <c r="D1673" s="60"/>
      <c r="E1673" s="60"/>
      <c r="F1673" s="59"/>
      <c r="G1673" s="59"/>
    </row>
    <row r="1674" spans="1:7" s="36" customFormat="1">
      <c r="A1674" s="12"/>
      <c r="B1674" s="57"/>
      <c r="C1674" s="58"/>
      <c r="D1674" s="60"/>
      <c r="E1674" s="60"/>
      <c r="F1674" s="59"/>
      <c r="G1674" s="59"/>
    </row>
    <row r="1675" spans="1:7" s="36" customFormat="1">
      <c r="A1675" s="12"/>
      <c r="B1675" s="57"/>
      <c r="C1675" s="58"/>
      <c r="D1675" s="60"/>
      <c r="E1675" s="60"/>
      <c r="F1675" s="59"/>
      <c r="G1675" s="59"/>
    </row>
    <row r="1676" spans="1:7" s="36" customFormat="1">
      <c r="A1676" s="12"/>
      <c r="B1676" s="57"/>
      <c r="C1676" s="58"/>
      <c r="D1676" s="60"/>
      <c r="E1676" s="60"/>
      <c r="F1676" s="59"/>
      <c r="G1676" s="59"/>
    </row>
    <row r="1677" spans="1:7" s="36" customFormat="1">
      <c r="A1677" s="12"/>
      <c r="B1677" s="57"/>
      <c r="C1677" s="58"/>
      <c r="D1677" s="60"/>
      <c r="E1677" s="60"/>
      <c r="F1677" s="59"/>
      <c r="G1677" s="59"/>
    </row>
    <row r="1678" spans="1:7" s="36" customFormat="1">
      <c r="A1678" s="12"/>
      <c r="B1678" s="57"/>
      <c r="C1678" s="58"/>
      <c r="D1678" s="60"/>
      <c r="E1678" s="60"/>
      <c r="F1678" s="59"/>
      <c r="G1678" s="59"/>
    </row>
    <row r="1679" spans="1:7" s="36" customFormat="1">
      <c r="A1679" s="12"/>
      <c r="B1679" s="57"/>
      <c r="C1679" s="58"/>
      <c r="D1679" s="60"/>
      <c r="E1679" s="60"/>
      <c r="F1679" s="59"/>
      <c r="G1679" s="59"/>
    </row>
    <row r="1680" spans="1:7" s="36" customFormat="1">
      <c r="A1680" s="12"/>
      <c r="B1680" s="57"/>
      <c r="C1680" s="58"/>
      <c r="D1680" s="60"/>
      <c r="E1680" s="60"/>
      <c r="F1680" s="59"/>
      <c r="G1680" s="59"/>
    </row>
    <row r="1681" spans="1:7" s="36" customFormat="1">
      <c r="A1681" s="12"/>
      <c r="B1681" s="57"/>
      <c r="C1681" s="58"/>
      <c r="D1681" s="60"/>
      <c r="E1681" s="60"/>
      <c r="F1681" s="59"/>
      <c r="G1681" s="59"/>
    </row>
    <row r="1682" spans="1:7" s="36" customFormat="1">
      <c r="A1682" s="12"/>
      <c r="B1682" s="57"/>
      <c r="C1682" s="58"/>
      <c r="D1682" s="60"/>
      <c r="E1682" s="60"/>
      <c r="F1682" s="59"/>
      <c r="G1682" s="59"/>
    </row>
    <row r="1683" spans="1:7" s="36" customFormat="1">
      <c r="A1683" s="12"/>
      <c r="B1683" s="57"/>
      <c r="C1683" s="58"/>
      <c r="D1683" s="60"/>
      <c r="E1683" s="60"/>
      <c r="F1683" s="59"/>
      <c r="G1683" s="59"/>
    </row>
    <row r="1684" spans="1:7" s="36" customFormat="1">
      <c r="A1684" s="12"/>
      <c r="B1684" s="57"/>
      <c r="C1684" s="58"/>
      <c r="D1684" s="60"/>
      <c r="E1684" s="60"/>
      <c r="F1684" s="59"/>
      <c r="G1684" s="59"/>
    </row>
    <row r="1685" spans="1:7" s="36" customFormat="1">
      <c r="A1685" s="12"/>
      <c r="B1685" s="57"/>
      <c r="C1685" s="58"/>
      <c r="D1685" s="60"/>
      <c r="E1685" s="60"/>
      <c r="F1685" s="59"/>
      <c r="G1685" s="59"/>
    </row>
    <row r="1686" spans="1:7" s="36" customFormat="1">
      <c r="A1686" s="12"/>
      <c r="B1686" s="57"/>
      <c r="C1686" s="58"/>
      <c r="D1686" s="60"/>
      <c r="E1686" s="60"/>
      <c r="F1686" s="59"/>
      <c r="G1686" s="59"/>
    </row>
    <row r="1687" spans="1:7" s="36" customFormat="1">
      <c r="A1687" s="12"/>
      <c r="B1687" s="57"/>
      <c r="C1687" s="58"/>
      <c r="D1687" s="60"/>
      <c r="E1687" s="60"/>
      <c r="F1687" s="59"/>
      <c r="G1687" s="59"/>
    </row>
    <row r="1688" spans="1:7" s="36" customFormat="1">
      <c r="A1688" s="12"/>
      <c r="B1688" s="57"/>
      <c r="C1688" s="58"/>
      <c r="D1688" s="60"/>
      <c r="E1688" s="60"/>
      <c r="F1688" s="59"/>
      <c r="G1688" s="59"/>
    </row>
    <row r="1689" spans="1:7" s="36" customFormat="1">
      <c r="A1689" s="12"/>
      <c r="B1689" s="57"/>
      <c r="C1689" s="58"/>
      <c r="D1689" s="60"/>
      <c r="E1689" s="60"/>
      <c r="F1689" s="59"/>
      <c r="G1689" s="59"/>
    </row>
    <row r="1690" spans="1:7" s="36" customFormat="1">
      <c r="A1690" s="12"/>
      <c r="B1690" s="57"/>
      <c r="C1690" s="58"/>
      <c r="D1690" s="60"/>
      <c r="E1690" s="60"/>
      <c r="F1690" s="59"/>
      <c r="G1690" s="59"/>
    </row>
    <row r="1691" spans="1:7" s="36" customFormat="1">
      <c r="A1691" s="12"/>
      <c r="B1691" s="57"/>
      <c r="C1691" s="58"/>
      <c r="D1691" s="60"/>
      <c r="E1691" s="60"/>
      <c r="F1691" s="59"/>
      <c r="G1691" s="59"/>
    </row>
    <row r="1692" spans="1:7" s="36" customFormat="1">
      <c r="A1692" s="12"/>
      <c r="B1692" s="57"/>
      <c r="C1692" s="58"/>
      <c r="D1692" s="60"/>
      <c r="E1692" s="60"/>
      <c r="F1692" s="59"/>
      <c r="G1692" s="59"/>
    </row>
    <row r="1693" spans="1:7" s="36" customFormat="1">
      <c r="A1693" s="12"/>
      <c r="B1693" s="57"/>
      <c r="C1693" s="58"/>
      <c r="D1693" s="60"/>
      <c r="E1693" s="60"/>
      <c r="F1693" s="59"/>
      <c r="G1693" s="59"/>
    </row>
    <row r="1694" spans="1:7" s="36" customFormat="1">
      <c r="A1694" s="12"/>
      <c r="B1694" s="57"/>
      <c r="C1694" s="58"/>
      <c r="D1694" s="60"/>
      <c r="E1694" s="60"/>
      <c r="F1694" s="59"/>
      <c r="G1694" s="59"/>
    </row>
    <row r="1695" spans="1:7" s="36" customFormat="1">
      <c r="A1695" s="12"/>
      <c r="B1695" s="57"/>
      <c r="C1695" s="58"/>
      <c r="D1695" s="60"/>
      <c r="E1695" s="60"/>
      <c r="F1695" s="59"/>
      <c r="G1695" s="59"/>
    </row>
    <row r="1696" spans="1:7" s="36" customFormat="1">
      <c r="A1696" s="12"/>
      <c r="B1696" s="57"/>
      <c r="C1696" s="58"/>
      <c r="D1696" s="60"/>
      <c r="E1696" s="60"/>
      <c r="F1696" s="59"/>
      <c r="G1696" s="59"/>
    </row>
    <row r="1697" spans="1:7" s="36" customFormat="1">
      <c r="A1697" s="12"/>
      <c r="B1697" s="57"/>
      <c r="C1697" s="58"/>
      <c r="D1697" s="60"/>
      <c r="E1697" s="60"/>
      <c r="F1697" s="59"/>
      <c r="G1697" s="59"/>
    </row>
    <row r="1698" spans="1:7" s="36" customFormat="1">
      <c r="A1698" s="12"/>
      <c r="B1698" s="57"/>
      <c r="C1698" s="58"/>
      <c r="D1698" s="60"/>
      <c r="E1698" s="60"/>
      <c r="F1698" s="59"/>
      <c r="G1698" s="59"/>
    </row>
    <row r="1699" spans="1:7" s="36" customFormat="1">
      <c r="A1699" s="12"/>
      <c r="B1699" s="57"/>
      <c r="C1699" s="58"/>
      <c r="D1699" s="60"/>
      <c r="E1699" s="60"/>
      <c r="F1699" s="59"/>
      <c r="G1699" s="59"/>
    </row>
    <row r="1700" spans="1:7" s="36" customFormat="1">
      <c r="A1700" s="12"/>
      <c r="B1700" s="57"/>
      <c r="C1700" s="58"/>
      <c r="D1700" s="60"/>
      <c r="E1700" s="60"/>
      <c r="F1700" s="59"/>
      <c r="G1700" s="59"/>
    </row>
    <row r="1701" spans="1:7" s="36" customFormat="1">
      <c r="A1701" s="12"/>
      <c r="B1701" s="57"/>
      <c r="C1701" s="58"/>
      <c r="D1701" s="60"/>
      <c r="E1701" s="60"/>
      <c r="F1701" s="59"/>
      <c r="G1701" s="59"/>
    </row>
    <row r="1702" spans="1:7" s="36" customFormat="1">
      <c r="A1702" s="12"/>
      <c r="B1702" s="57"/>
      <c r="C1702" s="58"/>
      <c r="D1702" s="60"/>
      <c r="E1702" s="60"/>
      <c r="F1702" s="59"/>
      <c r="G1702" s="59"/>
    </row>
    <row r="1703" spans="1:7" s="36" customFormat="1">
      <c r="A1703" s="12"/>
      <c r="B1703" s="57"/>
      <c r="C1703" s="58"/>
      <c r="D1703" s="60"/>
      <c r="E1703" s="60"/>
      <c r="F1703" s="59"/>
      <c r="G1703" s="59"/>
    </row>
    <row r="1704" spans="1:7" s="36" customFormat="1">
      <c r="A1704" s="12"/>
      <c r="B1704" s="57"/>
      <c r="C1704" s="58"/>
      <c r="D1704" s="60"/>
      <c r="E1704" s="60"/>
      <c r="F1704" s="59"/>
      <c r="G1704" s="59"/>
    </row>
    <row r="1705" spans="1:7" s="36" customFormat="1">
      <c r="A1705" s="12"/>
      <c r="B1705" s="57"/>
      <c r="C1705" s="58"/>
      <c r="D1705" s="60"/>
      <c r="E1705" s="60"/>
      <c r="F1705" s="59"/>
      <c r="G1705" s="59"/>
    </row>
    <row r="1706" spans="1:7" s="36" customFormat="1">
      <c r="A1706" s="12"/>
      <c r="B1706" s="57"/>
      <c r="C1706" s="58"/>
      <c r="D1706" s="60"/>
      <c r="E1706" s="60"/>
      <c r="F1706" s="59"/>
      <c r="G1706" s="59"/>
    </row>
    <row r="1707" spans="1:7" s="36" customFormat="1">
      <c r="A1707" s="12"/>
      <c r="B1707" s="57"/>
      <c r="C1707" s="58"/>
      <c r="D1707" s="60"/>
      <c r="E1707" s="60"/>
      <c r="F1707" s="59"/>
      <c r="G1707" s="59"/>
    </row>
    <row r="1708" spans="1:7" s="36" customFormat="1">
      <c r="A1708" s="12"/>
      <c r="B1708" s="57"/>
      <c r="C1708" s="58"/>
      <c r="D1708" s="60"/>
      <c r="E1708" s="60"/>
      <c r="F1708" s="59"/>
      <c r="G1708" s="59"/>
    </row>
    <row r="1709" spans="1:7" s="36" customFormat="1">
      <c r="A1709" s="12"/>
      <c r="B1709" s="57"/>
      <c r="C1709" s="58"/>
      <c r="D1709" s="60"/>
      <c r="E1709" s="60"/>
      <c r="F1709" s="59"/>
      <c r="G1709" s="59"/>
    </row>
    <row r="1710" spans="1:7" s="36" customFormat="1">
      <c r="A1710" s="12"/>
      <c r="B1710" s="57"/>
      <c r="C1710" s="58"/>
      <c r="D1710" s="60"/>
      <c r="E1710" s="60"/>
      <c r="F1710" s="59"/>
      <c r="G1710" s="59"/>
    </row>
    <row r="1711" spans="1:7" s="36" customFormat="1">
      <c r="A1711" s="12"/>
      <c r="B1711" s="57"/>
      <c r="C1711" s="58"/>
      <c r="D1711" s="60"/>
      <c r="E1711" s="60"/>
      <c r="F1711" s="59"/>
      <c r="G1711" s="59"/>
    </row>
    <row r="1712" spans="1:7" s="36" customFormat="1">
      <c r="A1712" s="12"/>
      <c r="B1712" s="57"/>
      <c r="C1712" s="58"/>
      <c r="D1712" s="60"/>
      <c r="E1712" s="60"/>
      <c r="F1712" s="59"/>
      <c r="G1712" s="59"/>
    </row>
    <row r="1713" spans="1:7" s="36" customFormat="1">
      <c r="A1713" s="12"/>
      <c r="B1713" s="57"/>
      <c r="C1713" s="58"/>
      <c r="D1713" s="60"/>
      <c r="E1713" s="60"/>
      <c r="F1713" s="59"/>
      <c r="G1713" s="59"/>
    </row>
    <row r="1714" spans="1:7" s="36" customFormat="1">
      <c r="A1714" s="12"/>
      <c r="B1714" s="57"/>
      <c r="C1714" s="58"/>
      <c r="D1714" s="60"/>
      <c r="E1714" s="60"/>
      <c r="F1714" s="59"/>
      <c r="G1714" s="59"/>
    </row>
    <row r="1715" spans="1:7" s="36" customFormat="1">
      <c r="A1715" s="12"/>
      <c r="B1715" s="57"/>
      <c r="C1715" s="58"/>
      <c r="D1715" s="60"/>
      <c r="E1715" s="60"/>
      <c r="F1715" s="59"/>
      <c r="G1715" s="59"/>
    </row>
    <row r="1716" spans="1:7" s="36" customFormat="1">
      <c r="A1716" s="12"/>
      <c r="B1716" s="57"/>
      <c r="C1716" s="58"/>
      <c r="D1716" s="60"/>
      <c r="E1716" s="60"/>
      <c r="F1716" s="59"/>
      <c r="G1716" s="59"/>
    </row>
    <row r="1717" spans="1:7" s="36" customFormat="1">
      <c r="A1717" s="12"/>
      <c r="B1717" s="57"/>
      <c r="C1717" s="58"/>
      <c r="D1717" s="60"/>
      <c r="E1717" s="60"/>
      <c r="F1717" s="59"/>
      <c r="G1717" s="59"/>
    </row>
    <row r="1718" spans="1:7" s="36" customFormat="1">
      <c r="A1718" s="12"/>
      <c r="B1718" s="57"/>
      <c r="C1718" s="58"/>
      <c r="D1718" s="60"/>
      <c r="E1718" s="60"/>
      <c r="F1718" s="59"/>
      <c r="G1718" s="59"/>
    </row>
    <row r="1719" spans="1:7" s="36" customFormat="1">
      <c r="A1719" s="12"/>
      <c r="B1719" s="57"/>
      <c r="C1719" s="58"/>
      <c r="D1719" s="60"/>
      <c r="E1719" s="60"/>
      <c r="F1719" s="59"/>
      <c r="G1719" s="59"/>
    </row>
    <row r="1720" spans="1:7" s="36" customFormat="1">
      <c r="A1720" s="12"/>
      <c r="B1720" s="57"/>
      <c r="C1720" s="58"/>
      <c r="D1720" s="60"/>
      <c r="E1720" s="60"/>
      <c r="F1720" s="59"/>
      <c r="G1720" s="59"/>
    </row>
    <row r="1721" spans="1:7" s="36" customFormat="1">
      <c r="A1721" s="12"/>
      <c r="B1721" s="57"/>
      <c r="C1721" s="58"/>
      <c r="D1721" s="60"/>
      <c r="E1721" s="60"/>
      <c r="F1721" s="59"/>
      <c r="G1721" s="59"/>
    </row>
    <row r="1722" spans="1:7" s="36" customFormat="1">
      <c r="A1722" s="12"/>
      <c r="B1722" s="57"/>
      <c r="C1722" s="58"/>
      <c r="D1722" s="60"/>
      <c r="E1722" s="60"/>
      <c r="F1722" s="59"/>
      <c r="G1722" s="59"/>
    </row>
    <row r="1723" spans="1:7" s="36" customFormat="1">
      <c r="A1723" s="12"/>
      <c r="B1723" s="57"/>
      <c r="C1723" s="58"/>
      <c r="D1723" s="60"/>
      <c r="E1723" s="60"/>
      <c r="F1723" s="59"/>
      <c r="G1723" s="59"/>
    </row>
    <row r="1724" spans="1:7" s="36" customFormat="1">
      <c r="A1724" s="12"/>
      <c r="B1724" s="57"/>
      <c r="C1724" s="58"/>
      <c r="D1724" s="60"/>
      <c r="E1724" s="60"/>
      <c r="F1724" s="59"/>
      <c r="G1724" s="59"/>
    </row>
    <row r="1725" spans="1:7" s="36" customFormat="1">
      <c r="A1725" s="12"/>
      <c r="B1725" s="57"/>
      <c r="C1725" s="58"/>
      <c r="D1725" s="60"/>
      <c r="E1725" s="60"/>
      <c r="F1725" s="59"/>
      <c r="G1725" s="59"/>
    </row>
    <row r="1726" spans="1:7" s="36" customFormat="1">
      <c r="A1726" s="12"/>
      <c r="B1726" s="57"/>
      <c r="C1726" s="58"/>
      <c r="D1726" s="60"/>
      <c r="E1726" s="60"/>
      <c r="F1726" s="59"/>
      <c r="G1726" s="59"/>
    </row>
    <row r="1727" spans="1:7" s="36" customFormat="1">
      <c r="A1727" s="12"/>
      <c r="B1727" s="57"/>
      <c r="C1727" s="58"/>
      <c r="D1727" s="60"/>
      <c r="E1727" s="60"/>
      <c r="F1727" s="59"/>
      <c r="G1727" s="59"/>
    </row>
    <row r="1728" spans="1:7" s="36" customFormat="1">
      <c r="A1728" s="12"/>
      <c r="B1728" s="57"/>
      <c r="C1728" s="58"/>
      <c r="D1728" s="60"/>
      <c r="E1728" s="60"/>
      <c r="F1728" s="59"/>
      <c r="G1728" s="59"/>
    </row>
    <row r="1729" spans="1:7" s="36" customFormat="1">
      <c r="A1729" s="12"/>
      <c r="B1729" s="57"/>
      <c r="C1729" s="58"/>
      <c r="D1729" s="60"/>
      <c r="E1729" s="60"/>
      <c r="F1729" s="59"/>
      <c r="G1729" s="59"/>
    </row>
    <row r="1730" spans="1:7" s="36" customFormat="1">
      <c r="A1730" s="12"/>
      <c r="B1730" s="57"/>
      <c r="C1730" s="58"/>
      <c r="D1730" s="60"/>
      <c r="E1730" s="60"/>
      <c r="F1730" s="59"/>
      <c r="G1730" s="59"/>
    </row>
    <row r="1731" spans="1:7" s="36" customFormat="1">
      <c r="A1731" s="12"/>
      <c r="B1731" s="57"/>
      <c r="C1731" s="58"/>
      <c r="D1731" s="60"/>
      <c r="E1731" s="60"/>
      <c r="F1731" s="59"/>
      <c r="G1731" s="59"/>
    </row>
    <row r="1732" spans="1:7" s="36" customFormat="1">
      <c r="A1732" s="12"/>
      <c r="B1732" s="57"/>
      <c r="C1732" s="58"/>
      <c r="D1732" s="60"/>
      <c r="E1732" s="60"/>
      <c r="F1732" s="59"/>
      <c r="G1732" s="59"/>
    </row>
    <row r="1733" spans="1:7" s="36" customFormat="1">
      <c r="A1733" s="12"/>
      <c r="B1733" s="57"/>
      <c r="C1733" s="58"/>
      <c r="D1733" s="60"/>
      <c r="E1733" s="60"/>
      <c r="F1733" s="59"/>
      <c r="G1733" s="59"/>
    </row>
    <row r="1734" spans="1:7" s="36" customFormat="1">
      <c r="A1734" s="12"/>
      <c r="B1734" s="57"/>
      <c r="C1734" s="58"/>
      <c r="D1734" s="60"/>
      <c r="E1734" s="60"/>
      <c r="F1734" s="59"/>
      <c r="G1734" s="59"/>
    </row>
    <row r="1735" spans="1:7" s="36" customFormat="1">
      <c r="A1735" s="12"/>
      <c r="B1735" s="57"/>
      <c r="C1735" s="58"/>
      <c r="D1735" s="60"/>
      <c r="E1735" s="60"/>
      <c r="F1735" s="59"/>
      <c r="G1735" s="59"/>
    </row>
    <row r="1736" spans="1:7" s="36" customFormat="1">
      <c r="A1736" s="12"/>
      <c r="B1736" s="57"/>
      <c r="C1736" s="58"/>
      <c r="D1736" s="60"/>
      <c r="E1736" s="60"/>
      <c r="F1736" s="59"/>
      <c r="G1736" s="59"/>
    </row>
    <row r="1737" spans="1:7" s="36" customFormat="1">
      <c r="A1737" s="12"/>
      <c r="B1737" s="57"/>
      <c r="C1737" s="58"/>
      <c r="D1737" s="60"/>
      <c r="E1737" s="60"/>
      <c r="F1737" s="59"/>
      <c r="G1737" s="59"/>
    </row>
    <row r="1738" spans="1:7" s="36" customFormat="1">
      <c r="A1738" s="12"/>
      <c r="B1738" s="57"/>
      <c r="C1738" s="58"/>
      <c r="D1738" s="60"/>
      <c r="E1738" s="60"/>
      <c r="F1738" s="59"/>
      <c r="G1738" s="59"/>
    </row>
    <row r="1739" spans="1:7" s="36" customFormat="1">
      <c r="A1739" s="12"/>
      <c r="B1739" s="57"/>
      <c r="C1739" s="58"/>
      <c r="D1739" s="60"/>
      <c r="E1739" s="60"/>
      <c r="F1739" s="59"/>
      <c r="G1739" s="59"/>
    </row>
    <row r="1740" spans="1:7" s="36" customFormat="1">
      <c r="A1740" s="12"/>
      <c r="B1740" s="57"/>
      <c r="C1740" s="58"/>
      <c r="D1740" s="60"/>
      <c r="E1740" s="60"/>
      <c r="F1740" s="59"/>
      <c r="G1740" s="59"/>
    </row>
    <row r="1741" spans="1:7" s="36" customFormat="1">
      <c r="A1741" s="12"/>
      <c r="B1741" s="57"/>
      <c r="C1741" s="58"/>
      <c r="D1741" s="60"/>
      <c r="E1741" s="60"/>
      <c r="F1741" s="59"/>
      <c r="G1741" s="59"/>
    </row>
    <row r="1742" spans="1:7" s="36" customFormat="1">
      <c r="A1742" s="12"/>
      <c r="B1742" s="57"/>
      <c r="C1742" s="58"/>
      <c r="D1742" s="60"/>
      <c r="E1742" s="60"/>
      <c r="F1742" s="59"/>
      <c r="G1742" s="59"/>
    </row>
    <row r="1743" spans="1:7" s="36" customFormat="1">
      <c r="A1743" s="12"/>
      <c r="B1743" s="57"/>
      <c r="C1743" s="58"/>
      <c r="D1743" s="60"/>
      <c r="E1743" s="60"/>
      <c r="F1743" s="59"/>
      <c r="G1743" s="59"/>
    </row>
    <row r="1744" spans="1:7" s="36" customFormat="1">
      <c r="A1744" s="12"/>
      <c r="B1744" s="57"/>
      <c r="C1744" s="58"/>
      <c r="D1744" s="60"/>
      <c r="E1744" s="60"/>
      <c r="F1744" s="59"/>
      <c r="G1744" s="59"/>
    </row>
    <row r="1745" spans="1:7" s="36" customFormat="1">
      <c r="A1745" s="12"/>
      <c r="B1745" s="57"/>
      <c r="C1745" s="58"/>
      <c r="D1745" s="60"/>
      <c r="E1745" s="60"/>
      <c r="F1745" s="59"/>
      <c r="G1745" s="59"/>
    </row>
    <row r="1746" spans="1:7" s="36" customFormat="1">
      <c r="A1746" s="12"/>
      <c r="B1746" s="57"/>
      <c r="C1746" s="58"/>
      <c r="D1746" s="60"/>
      <c r="E1746" s="60"/>
      <c r="F1746" s="59"/>
      <c r="G1746" s="59"/>
    </row>
    <row r="1747" spans="1:7" s="36" customFormat="1">
      <c r="A1747" s="12"/>
      <c r="B1747" s="57"/>
      <c r="C1747" s="58"/>
      <c r="D1747" s="60"/>
      <c r="E1747" s="60"/>
      <c r="F1747" s="59"/>
      <c r="G1747" s="59"/>
    </row>
    <row r="1748" spans="1:7" s="36" customFormat="1">
      <c r="A1748" s="12"/>
      <c r="B1748" s="57"/>
      <c r="C1748" s="58"/>
      <c r="D1748" s="60"/>
      <c r="E1748" s="60"/>
      <c r="F1748" s="59"/>
      <c r="G1748" s="59"/>
    </row>
    <row r="1749" spans="1:7" s="36" customFormat="1">
      <c r="A1749" s="12"/>
      <c r="B1749" s="57"/>
      <c r="C1749" s="58"/>
      <c r="D1749" s="60"/>
      <c r="E1749" s="60"/>
      <c r="F1749" s="59"/>
      <c r="G1749" s="59"/>
    </row>
    <row r="1750" spans="1:7" s="36" customFormat="1">
      <c r="A1750" s="12"/>
      <c r="B1750" s="57"/>
      <c r="C1750" s="58"/>
      <c r="D1750" s="60"/>
      <c r="E1750" s="60"/>
      <c r="F1750" s="59"/>
      <c r="G1750" s="59"/>
    </row>
    <row r="1751" spans="1:7" s="36" customFormat="1">
      <c r="A1751" s="12"/>
      <c r="B1751" s="57"/>
      <c r="C1751" s="58"/>
      <c r="D1751" s="60"/>
      <c r="E1751" s="60"/>
      <c r="F1751" s="59"/>
      <c r="G1751" s="59"/>
    </row>
    <row r="1752" spans="1:7" s="36" customFormat="1">
      <c r="A1752" s="12"/>
      <c r="B1752" s="57"/>
      <c r="C1752" s="58"/>
      <c r="D1752" s="60"/>
      <c r="E1752" s="60"/>
      <c r="F1752" s="59"/>
      <c r="G1752" s="59"/>
    </row>
    <row r="1753" spans="1:7" s="36" customFormat="1">
      <c r="A1753" s="12"/>
      <c r="B1753" s="57"/>
      <c r="C1753" s="58"/>
      <c r="D1753" s="60"/>
      <c r="E1753" s="60"/>
      <c r="F1753" s="59"/>
      <c r="G1753" s="59"/>
    </row>
    <row r="1754" spans="1:7" s="36" customFormat="1">
      <c r="A1754" s="12"/>
      <c r="B1754" s="57"/>
      <c r="C1754" s="58"/>
      <c r="D1754" s="60"/>
      <c r="E1754" s="60"/>
      <c r="F1754" s="59"/>
      <c r="G1754" s="59"/>
    </row>
    <row r="1755" spans="1:7" s="36" customFormat="1">
      <c r="A1755" s="12"/>
      <c r="B1755" s="57"/>
      <c r="C1755" s="58"/>
      <c r="D1755" s="60"/>
      <c r="E1755" s="60"/>
      <c r="F1755" s="59"/>
      <c r="G1755" s="59"/>
    </row>
    <row r="1756" spans="1:7" s="36" customFormat="1">
      <c r="A1756" s="12"/>
      <c r="B1756" s="57"/>
      <c r="C1756" s="58"/>
      <c r="D1756" s="60"/>
      <c r="E1756" s="60"/>
      <c r="F1756" s="59"/>
      <c r="G1756" s="59"/>
    </row>
    <row r="1757" spans="1:7" s="36" customFormat="1">
      <c r="A1757" s="12"/>
      <c r="B1757" s="57"/>
      <c r="C1757" s="58"/>
      <c r="D1757" s="60"/>
      <c r="E1757" s="60"/>
      <c r="F1757" s="59"/>
      <c r="G1757" s="59"/>
    </row>
    <row r="1758" spans="1:7" s="36" customFormat="1">
      <c r="A1758" s="12"/>
      <c r="B1758" s="57"/>
      <c r="C1758" s="58"/>
      <c r="D1758" s="60"/>
      <c r="E1758" s="60"/>
      <c r="F1758" s="59"/>
      <c r="G1758" s="59"/>
    </row>
    <row r="1759" spans="1:7" s="36" customFormat="1">
      <c r="A1759" s="12"/>
      <c r="B1759" s="57"/>
      <c r="C1759" s="58"/>
      <c r="D1759" s="60"/>
      <c r="E1759" s="60"/>
      <c r="F1759" s="59"/>
      <c r="G1759" s="59"/>
    </row>
    <row r="1760" spans="1:7" s="36" customFormat="1">
      <c r="A1760" s="12"/>
      <c r="B1760" s="57"/>
      <c r="C1760" s="58"/>
      <c r="D1760" s="60"/>
      <c r="E1760" s="60"/>
      <c r="F1760" s="59"/>
      <c r="G1760" s="59"/>
    </row>
    <row r="1761" spans="1:7" s="36" customFormat="1">
      <c r="A1761" s="12"/>
      <c r="B1761" s="57"/>
      <c r="C1761" s="58"/>
      <c r="D1761" s="60"/>
      <c r="E1761" s="60"/>
      <c r="F1761" s="59"/>
      <c r="G1761" s="59"/>
    </row>
    <row r="1762" spans="1:7" s="36" customFormat="1">
      <c r="A1762" s="12"/>
      <c r="B1762" s="57"/>
      <c r="C1762" s="58"/>
      <c r="D1762" s="60"/>
      <c r="E1762" s="60"/>
      <c r="F1762" s="59"/>
      <c r="G1762" s="59"/>
    </row>
    <row r="1763" spans="1:7" s="36" customFormat="1">
      <c r="A1763" s="12"/>
      <c r="B1763" s="57"/>
      <c r="C1763" s="58"/>
      <c r="D1763" s="60"/>
      <c r="E1763" s="60"/>
      <c r="F1763" s="59"/>
      <c r="G1763" s="59"/>
    </row>
    <row r="1764" spans="1:7" s="36" customFormat="1">
      <c r="A1764" s="12"/>
      <c r="B1764" s="57"/>
      <c r="C1764" s="58"/>
      <c r="D1764" s="60"/>
      <c r="E1764" s="60"/>
      <c r="F1764" s="59"/>
      <c r="G1764" s="59"/>
    </row>
    <row r="1765" spans="1:7" s="36" customFormat="1">
      <c r="A1765" s="12"/>
      <c r="B1765" s="57"/>
      <c r="C1765" s="58"/>
      <c r="D1765" s="60"/>
      <c r="E1765" s="60"/>
      <c r="F1765" s="59"/>
      <c r="G1765" s="59"/>
    </row>
    <row r="1766" spans="1:7" s="36" customFormat="1">
      <c r="A1766" s="12"/>
      <c r="B1766" s="57"/>
      <c r="C1766" s="58"/>
      <c r="D1766" s="60"/>
      <c r="E1766" s="60"/>
      <c r="F1766" s="59"/>
      <c r="G1766" s="59"/>
    </row>
    <row r="1767" spans="1:7" s="36" customFormat="1">
      <c r="A1767" s="12"/>
      <c r="B1767" s="57"/>
      <c r="C1767" s="58"/>
      <c r="D1767" s="60"/>
      <c r="E1767" s="60"/>
      <c r="F1767" s="59"/>
      <c r="G1767" s="59"/>
    </row>
    <row r="1768" spans="1:7" s="36" customFormat="1">
      <c r="A1768" s="12"/>
      <c r="B1768" s="57"/>
      <c r="C1768" s="58"/>
      <c r="D1768" s="60"/>
      <c r="E1768" s="60"/>
      <c r="F1768" s="59"/>
      <c r="G1768" s="59"/>
    </row>
    <row r="1769" spans="1:7" s="36" customFormat="1">
      <c r="A1769" s="12"/>
      <c r="B1769" s="57"/>
      <c r="C1769" s="58"/>
      <c r="D1769" s="60"/>
      <c r="E1769" s="60"/>
      <c r="F1769" s="59"/>
      <c r="G1769" s="59"/>
    </row>
    <row r="1770" spans="1:7" s="36" customFormat="1">
      <c r="A1770" s="12"/>
      <c r="B1770" s="57"/>
      <c r="C1770" s="58"/>
      <c r="D1770" s="60"/>
      <c r="E1770" s="60"/>
      <c r="F1770" s="59"/>
      <c r="G1770" s="59"/>
    </row>
    <row r="1771" spans="1:7" s="36" customFormat="1">
      <c r="A1771" s="12"/>
      <c r="B1771" s="57"/>
      <c r="C1771" s="58"/>
      <c r="D1771" s="60"/>
      <c r="E1771" s="60"/>
      <c r="F1771" s="59"/>
      <c r="G1771" s="59"/>
    </row>
    <row r="1772" spans="1:7" s="36" customFormat="1">
      <c r="A1772" s="12"/>
      <c r="B1772" s="57"/>
      <c r="C1772" s="58"/>
      <c r="D1772" s="60"/>
      <c r="E1772" s="60"/>
      <c r="F1772" s="59"/>
      <c r="G1772" s="59"/>
    </row>
    <row r="1773" spans="1:7" s="36" customFormat="1">
      <c r="A1773" s="12"/>
      <c r="B1773" s="57"/>
      <c r="C1773" s="58"/>
      <c r="D1773" s="60"/>
      <c r="E1773" s="60"/>
      <c r="F1773" s="59"/>
      <c r="G1773" s="59"/>
    </row>
    <row r="1774" spans="1:7" s="36" customFormat="1">
      <c r="A1774" s="12"/>
      <c r="B1774" s="57"/>
      <c r="C1774" s="58"/>
      <c r="D1774" s="60"/>
      <c r="E1774" s="60"/>
      <c r="F1774" s="59"/>
      <c r="G1774" s="59"/>
    </row>
    <row r="1775" spans="1:7" s="36" customFormat="1">
      <c r="A1775" s="12"/>
      <c r="B1775" s="57"/>
      <c r="C1775" s="58"/>
      <c r="D1775" s="60"/>
      <c r="E1775" s="60"/>
      <c r="F1775" s="59"/>
      <c r="G1775" s="59"/>
    </row>
    <row r="1776" spans="1:7" s="36" customFormat="1">
      <c r="A1776" s="12"/>
      <c r="B1776" s="57"/>
      <c r="C1776" s="58"/>
      <c r="D1776" s="60"/>
      <c r="E1776" s="60"/>
      <c r="F1776" s="59"/>
      <c r="G1776" s="59"/>
    </row>
    <row r="1777" spans="1:7" s="36" customFormat="1">
      <c r="A1777" s="12"/>
      <c r="B1777" s="57"/>
      <c r="C1777" s="58"/>
      <c r="D1777" s="60"/>
      <c r="E1777" s="60"/>
      <c r="F1777" s="59"/>
      <c r="G1777" s="59"/>
    </row>
    <row r="1778" spans="1:7" s="36" customFormat="1">
      <c r="A1778" s="12"/>
      <c r="B1778" s="57"/>
      <c r="C1778" s="58"/>
      <c r="D1778" s="60"/>
      <c r="E1778" s="60"/>
      <c r="F1778" s="59"/>
      <c r="G1778" s="59"/>
    </row>
    <row r="1779" spans="1:7" s="36" customFormat="1">
      <c r="A1779" s="12"/>
      <c r="B1779" s="57"/>
      <c r="C1779" s="58"/>
      <c r="D1779" s="60"/>
      <c r="E1779" s="60"/>
      <c r="F1779" s="59"/>
      <c r="G1779" s="59"/>
    </row>
    <row r="1780" spans="1:7" s="36" customFormat="1">
      <c r="A1780" s="12"/>
      <c r="B1780" s="57"/>
      <c r="C1780" s="58"/>
      <c r="D1780" s="60"/>
      <c r="E1780" s="60"/>
      <c r="F1780" s="59"/>
      <c r="G1780" s="59"/>
    </row>
    <row r="1781" spans="1:7" s="36" customFormat="1">
      <c r="A1781" s="12"/>
      <c r="B1781" s="57"/>
      <c r="C1781" s="58"/>
      <c r="D1781" s="60"/>
      <c r="E1781" s="60"/>
      <c r="F1781" s="59"/>
      <c r="G1781" s="59"/>
    </row>
    <row r="1782" spans="1:7" s="36" customFormat="1">
      <c r="A1782" s="12"/>
      <c r="B1782" s="57"/>
      <c r="C1782" s="58"/>
      <c r="D1782" s="60"/>
      <c r="E1782" s="60"/>
      <c r="F1782" s="59"/>
      <c r="G1782" s="59"/>
    </row>
    <row r="1783" spans="1:7" s="36" customFormat="1">
      <c r="A1783" s="12"/>
      <c r="B1783" s="57"/>
      <c r="C1783" s="58"/>
      <c r="D1783" s="60"/>
      <c r="E1783" s="60"/>
      <c r="F1783" s="59"/>
      <c r="G1783" s="59"/>
    </row>
    <row r="1784" spans="1:7" s="36" customFormat="1">
      <c r="A1784" s="12"/>
      <c r="B1784" s="57"/>
      <c r="C1784" s="58"/>
      <c r="D1784" s="60"/>
      <c r="E1784" s="60"/>
      <c r="F1784" s="59"/>
      <c r="G1784" s="59"/>
    </row>
    <row r="1785" spans="1:7" s="36" customFormat="1">
      <c r="A1785" s="12"/>
      <c r="B1785" s="57"/>
      <c r="C1785" s="58"/>
      <c r="D1785" s="60"/>
      <c r="E1785" s="60"/>
      <c r="F1785" s="59"/>
      <c r="G1785" s="59"/>
    </row>
    <row r="1786" spans="1:7" s="36" customFormat="1">
      <c r="A1786" s="12"/>
      <c r="B1786" s="57"/>
      <c r="C1786" s="58"/>
      <c r="D1786" s="60"/>
      <c r="E1786" s="60"/>
      <c r="F1786" s="59"/>
      <c r="G1786" s="59"/>
    </row>
    <row r="1787" spans="1:7" s="36" customFormat="1">
      <c r="A1787" s="12"/>
      <c r="B1787" s="57"/>
      <c r="C1787" s="58"/>
      <c r="D1787" s="60"/>
      <c r="E1787" s="60"/>
      <c r="F1787" s="59"/>
      <c r="G1787" s="59"/>
    </row>
    <row r="1788" spans="1:7" s="36" customFormat="1">
      <c r="A1788" s="12"/>
      <c r="B1788" s="57"/>
      <c r="C1788" s="58"/>
      <c r="D1788" s="60"/>
      <c r="E1788" s="60"/>
      <c r="F1788" s="59"/>
      <c r="G1788" s="59"/>
    </row>
    <row r="1789" spans="1:7" s="36" customFormat="1">
      <c r="A1789" s="12"/>
      <c r="B1789" s="57"/>
      <c r="C1789" s="58"/>
      <c r="D1789" s="60"/>
      <c r="E1789" s="60"/>
      <c r="F1789" s="59"/>
      <c r="G1789" s="59"/>
    </row>
    <row r="1790" spans="1:7" s="36" customFormat="1">
      <c r="A1790" s="12"/>
      <c r="B1790" s="57"/>
      <c r="C1790" s="58"/>
      <c r="D1790" s="60"/>
      <c r="E1790" s="60"/>
      <c r="F1790" s="59"/>
      <c r="G1790" s="59"/>
    </row>
    <row r="1791" spans="1:7" s="36" customFormat="1">
      <c r="A1791" s="12"/>
      <c r="B1791" s="57"/>
      <c r="C1791" s="58"/>
      <c r="D1791" s="60"/>
      <c r="E1791" s="60"/>
      <c r="F1791" s="59"/>
      <c r="G1791" s="59"/>
    </row>
    <row r="1792" spans="1:7" s="36" customFormat="1">
      <c r="A1792" s="12"/>
      <c r="B1792" s="57"/>
      <c r="C1792" s="58"/>
      <c r="D1792" s="60"/>
      <c r="E1792" s="60"/>
      <c r="F1792" s="59"/>
      <c r="G1792" s="59"/>
    </row>
    <row r="1793" spans="1:7" s="36" customFormat="1">
      <c r="A1793" s="12"/>
      <c r="B1793" s="57"/>
      <c r="C1793" s="58"/>
      <c r="D1793" s="60"/>
      <c r="E1793" s="60"/>
      <c r="F1793" s="59"/>
      <c r="G1793" s="59"/>
    </row>
    <row r="1794" spans="1:7" s="36" customFormat="1">
      <c r="A1794" s="12"/>
      <c r="B1794" s="57"/>
      <c r="C1794" s="58"/>
      <c r="D1794" s="60"/>
      <c r="E1794" s="60"/>
      <c r="F1794" s="59"/>
      <c r="G1794" s="59"/>
    </row>
    <row r="1795" spans="1:7" s="36" customFormat="1">
      <c r="A1795" s="12"/>
      <c r="B1795" s="57"/>
      <c r="C1795" s="58"/>
      <c r="D1795" s="60"/>
      <c r="E1795" s="60"/>
      <c r="F1795" s="59"/>
      <c r="G1795" s="59"/>
    </row>
    <row r="1796" spans="1:7" s="36" customFormat="1">
      <c r="A1796" s="12"/>
      <c r="B1796" s="57"/>
      <c r="C1796" s="58"/>
      <c r="D1796" s="60"/>
      <c r="E1796" s="60"/>
      <c r="F1796" s="59"/>
      <c r="G1796" s="59"/>
    </row>
    <row r="1797" spans="1:7" s="36" customFormat="1">
      <c r="A1797" s="12"/>
      <c r="B1797" s="57"/>
      <c r="C1797" s="58"/>
      <c r="D1797" s="60"/>
      <c r="E1797" s="60"/>
      <c r="F1797" s="59"/>
      <c r="G1797" s="59"/>
    </row>
    <row r="1798" spans="1:7" s="36" customFormat="1">
      <c r="A1798" s="12"/>
      <c r="B1798" s="57"/>
      <c r="C1798" s="58"/>
      <c r="D1798" s="60"/>
      <c r="E1798" s="60"/>
      <c r="F1798" s="59"/>
      <c r="G1798" s="59"/>
    </row>
    <row r="1799" spans="1:7" s="36" customFormat="1">
      <c r="A1799" s="12"/>
      <c r="B1799" s="57"/>
      <c r="C1799" s="58"/>
      <c r="D1799" s="60"/>
      <c r="E1799" s="60"/>
      <c r="F1799" s="59"/>
      <c r="G1799" s="59"/>
    </row>
    <row r="1800" spans="1:7" s="36" customFormat="1">
      <c r="A1800" s="12"/>
      <c r="B1800" s="57"/>
      <c r="C1800" s="58"/>
      <c r="D1800" s="60"/>
      <c r="E1800" s="60"/>
      <c r="F1800" s="59"/>
      <c r="G1800" s="59"/>
    </row>
    <row r="1801" spans="1:7" s="36" customFormat="1">
      <c r="A1801" s="12"/>
      <c r="B1801" s="57"/>
      <c r="C1801" s="58"/>
      <c r="D1801" s="60"/>
      <c r="E1801" s="60"/>
      <c r="F1801" s="59"/>
      <c r="G1801" s="59"/>
    </row>
    <row r="1802" spans="1:7" s="36" customFormat="1">
      <c r="A1802" s="12"/>
      <c r="B1802" s="57"/>
      <c r="C1802" s="58"/>
      <c r="D1802" s="60"/>
      <c r="E1802" s="60"/>
      <c r="F1802" s="59"/>
      <c r="G1802" s="59"/>
    </row>
    <row r="1803" spans="1:7" s="36" customFormat="1">
      <c r="A1803" s="12"/>
      <c r="B1803" s="57"/>
      <c r="C1803" s="58"/>
      <c r="D1803" s="60"/>
      <c r="E1803" s="60"/>
      <c r="F1803" s="59"/>
      <c r="G1803" s="59"/>
    </row>
    <row r="1804" spans="1:7" s="36" customFormat="1">
      <c r="A1804" s="12"/>
      <c r="B1804" s="57"/>
      <c r="C1804" s="58"/>
      <c r="D1804" s="60"/>
      <c r="E1804" s="60"/>
      <c r="F1804" s="59"/>
      <c r="G1804" s="59"/>
    </row>
    <row r="1805" spans="1:7" s="36" customFormat="1">
      <c r="A1805" s="12"/>
      <c r="B1805" s="57"/>
      <c r="C1805" s="58"/>
      <c r="D1805" s="60"/>
      <c r="E1805" s="60"/>
      <c r="F1805" s="59"/>
      <c r="G1805" s="59"/>
    </row>
    <row r="1806" spans="1:7" s="36" customFormat="1">
      <c r="A1806" s="12"/>
      <c r="B1806" s="57"/>
      <c r="C1806" s="58"/>
      <c r="D1806" s="60"/>
      <c r="E1806" s="60"/>
      <c r="F1806" s="59"/>
      <c r="G1806" s="59"/>
    </row>
    <row r="1807" spans="1:7" s="36" customFormat="1">
      <c r="A1807" s="12"/>
      <c r="B1807" s="57"/>
      <c r="C1807" s="58"/>
      <c r="D1807" s="60"/>
      <c r="E1807" s="60"/>
      <c r="F1807" s="59"/>
      <c r="G1807" s="59"/>
    </row>
    <row r="1808" spans="1:7" s="36" customFormat="1">
      <c r="A1808" s="12"/>
      <c r="B1808" s="57"/>
      <c r="C1808" s="58"/>
      <c r="D1808" s="60"/>
      <c r="E1808" s="60"/>
      <c r="F1808" s="59"/>
      <c r="G1808" s="59"/>
    </row>
    <row r="1809" spans="1:7" s="36" customFormat="1">
      <c r="A1809" s="12"/>
      <c r="B1809" s="57"/>
      <c r="C1809" s="58"/>
      <c r="D1809" s="60"/>
      <c r="E1809" s="60"/>
      <c r="F1809" s="59"/>
      <c r="G1809" s="59"/>
    </row>
    <row r="1810" spans="1:7" s="36" customFormat="1">
      <c r="A1810" s="12"/>
      <c r="B1810" s="57"/>
      <c r="C1810" s="58"/>
      <c r="D1810" s="60"/>
      <c r="E1810" s="60"/>
      <c r="F1810" s="59"/>
      <c r="G1810" s="59"/>
    </row>
    <row r="1811" spans="1:7" s="36" customFormat="1">
      <c r="A1811" s="12"/>
      <c r="B1811" s="57"/>
      <c r="C1811" s="58"/>
      <c r="D1811" s="60"/>
      <c r="E1811" s="60"/>
      <c r="F1811" s="59"/>
      <c r="G1811" s="59"/>
    </row>
    <row r="1812" spans="1:7" s="36" customFormat="1">
      <c r="A1812" s="12"/>
      <c r="B1812" s="57"/>
      <c r="C1812" s="58"/>
      <c r="D1812" s="60"/>
      <c r="E1812" s="60"/>
      <c r="F1812" s="59"/>
      <c r="G1812" s="59"/>
    </row>
    <row r="1813" spans="1:7" s="36" customFormat="1">
      <c r="A1813" s="12"/>
      <c r="B1813" s="57"/>
      <c r="C1813" s="58"/>
      <c r="D1813" s="60"/>
      <c r="E1813" s="60"/>
      <c r="F1813" s="59"/>
      <c r="G1813" s="59"/>
    </row>
    <row r="1814" spans="1:7" s="36" customFormat="1">
      <c r="A1814" s="12"/>
      <c r="B1814" s="57"/>
      <c r="C1814" s="58"/>
      <c r="D1814" s="60"/>
      <c r="E1814" s="60"/>
      <c r="F1814" s="59"/>
      <c r="G1814" s="59"/>
    </row>
    <row r="1815" spans="1:7" s="36" customFormat="1">
      <c r="A1815" s="12"/>
      <c r="B1815" s="57"/>
      <c r="C1815" s="58"/>
      <c r="D1815" s="60"/>
      <c r="E1815" s="60"/>
      <c r="F1815" s="59"/>
      <c r="G1815" s="59"/>
    </row>
    <row r="1816" spans="1:7" s="36" customFormat="1">
      <c r="A1816" s="12"/>
      <c r="B1816" s="57"/>
      <c r="C1816" s="58"/>
      <c r="D1816" s="60"/>
      <c r="E1816" s="60"/>
      <c r="F1816" s="59"/>
      <c r="G1816" s="59"/>
    </row>
    <row r="1817" spans="1:7" s="36" customFormat="1">
      <c r="A1817" s="12"/>
      <c r="B1817" s="57"/>
      <c r="C1817" s="58"/>
      <c r="D1817" s="60"/>
      <c r="E1817" s="60"/>
      <c r="F1817" s="59"/>
      <c r="G1817" s="59"/>
    </row>
    <row r="1818" spans="1:7" s="36" customFormat="1">
      <c r="A1818" s="12"/>
      <c r="B1818" s="57"/>
      <c r="C1818" s="58"/>
      <c r="D1818" s="60"/>
      <c r="E1818" s="60"/>
      <c r="F1818" s="59"/>
      <c r="G1818" s="59"/>
    </row>
    <row r="1819" spans="1:7" s="36" customFormat="1">
      <c r="A1819" s="12"/>
      <c r="B1819" s="57"/>
      <c r="C1819" s="58"/>
      <c r="D1819" s="60"/>
      <c r="E1819" s="60"/>
      <c r="F1819" s="59"/>
      <c r="G1819" s="59"/>
    </row>
    <row r="1820" spans="1:7" s="36" customFormat="1">
      <c r="A1820" s="12"/>
      <c r="B1820" s="57"/>
      <c r="C1820" s="58"/>
      <c r="D1820" s="60"/>
      <c r="E1820" s="60"/>
      <c r="F1820" s="59"/>
      <c r="G1820" s="59"/>
    </row>
    <row r="1821" spans="1:7" s="36" customFormat="1">
      <c r="A1821" s="12"/>
      <c r="B1821" s="57"/>
      <c r="C1821" s="58"/>
      <c r="D1821" s="60"/>
      <c r="E1821" s="60"/>
      <c r="F1821" s="59"/>
      <c r="G1821" s="59"/>
    </row>
    <row r="1822" spans="1:7" s="36" customFormat="1">
      <c r="A1822" s="12"/>
      <c r="B1822" s="57"/>
      <c r="C1822" s="58"/>
      <c r="D1822" s="60"/>
      <c r="E1822" s="60"/>
      <c r="F1822" s="59"/>
      <c r="G1822" s="59"/>
    </row>
    <row r="1823" spans="1:7" s="36" customFormat="1">
      <c r="A1823" s="12"/>
      <c r="B1823" s="57"/>
      <c r="C1823" s="58"/>
      <c r="D1823" s="60"/>
      <c r="E1823" s="60"/>
      <c r="F1823" s="59"/>
      <c r="G1823" s="59"/>
    </row>
    <row r="1824" spans="1:7" s="36" customFormat="1">
      <c r="A1824" s="12"/>
      <c r="B1824" s="57"/>
      <c r="C1824" s="58"/>
      <c r="D1824" s="60"/>
      <c r="E1824" s="60"/>
      <c r="F1824" s="59"/>
      <c r="G1824" s="59"/>
    </row>
    <row r="1825" spans="1:7" s="36" customFormat="1">
      <c r="A1825" s="12"/>
      <c r="B1825" s="57"/>
      <c r="C1825" s="58"/>
      <c r="D1825" s="60"/>
      <c r="E1825" s="60"/>
      <c r="F1825" s="59"/>
      <c r="G1825" s="59"/>
    </row>
    <row r="1826" spans="1:7" s="36" customFormat="1">
      <c r="A1826" s="12"/>
      <c r="B1826" s="57"/>
      <c r="C1826" s="58"/>
      <c r="D1826" s="60"/>
      <c r="E1826" s="60"/>
      <c r="F1826" s="59"/>
      <c r="G1826" s="59"/>
    </row>
    <row r="1827" spans="1:7" s="36" customFormat="1">
      <c r="A1827" s="12"/>
      <c r="B1827" s="57"/>
      <c r="C1827" s="58"/>
      <c r="D1827" s="60"/>
      <c r="E1827" s="60"/>
      <c r="F1827" s="59"/>
      <c r="G1827" s="59"/>
    </row>
    <row r="1828" spans="1:7" s="36" customFormat="1">
      <c r="A1828" s="12"/>
      <c r="B1828" s="57"/>
      <c r="C1828" s="58"/>
      <c r="D1828" s="60"/>
      <c r="E1828" s="60"/>
      <c r="F1828" s="59"/>
      <c r="G1828" s="59"/>
    </row>
    <row r="1829" spans="1:7" s="36" customFormat="1">
      <c r="A1829" s="12"/>
      <c r="B1829" s="57"/>
      <c r="C1829" s="58"/>
      <c r="D1829" s="60"/>
      <c r="E1829" s="60"/>
      <c r="F1829" s="59"/>
      <c r="G1829" s="59"/>
    </row>
    <row r="1830" spans="1:7" s="36" customFormat="1">
      <c r="A1830" s="12"/>
      <c r="B1830" s="57"/>
      <c r="C1830" s="58"/>
      <c r="D1830" s="60"/>
      <c r="E1830" s="60"/>
      <c r="F1830" s="59"/>
      <c r="G1830" s="59"/>
    </row>
    <row r="1831" spans="1:7" s="36" customFormat="1">
      <c r="A1831" s="12"/>
      <c r="B1831" s="57"/>
      <c r="C1831" s="58"/>
      <c r="D1831" s="60"/>
      <c r="E1831" s="60"/>
      <c r="F1831" s="59"/>
      <c r="G1831" s="59"/>
    </row>
    <row r="1832" spans="1:7" s="36" customFormat="1">
      <c r="A1832" s="12"/>
      <c r="B1832" s="57"/>
      <c r="C1832" s="58"/>
      <c r="D1832" s="60"/>
      <c r="E1832" s="60"/>
      <c r="F1832" s="59"/>
      <c r="G1832" s="59"/>
    </row>
    <row r="1833" spans="1:7" s="36" customFormat="1">
      <c r="A1833" s="12"/>
      <c r="B1833" s="57"/>
      <c r="C1833" s="58"/>
      <c r="D1833" s="60"/>
      <c r="E1833" s="60"/>
      <c r="F1833" s="59"/>
      <c r="G1833" s="59"/>
    </row>
    <row r="1834" spans="1:7" s="36" customFormat="1">
      <c r="A1834" s="12"/>
      <c r="B1834" s="57"/>
      <c r="C1834" s="58"/>
      <c r="D1834" s="60"/>
      <c r="E1834" s="60"/>
      <c r="F1834" s="59"/>
      <c r="G1834" s="59"/>
    </row>
    <row r="1835" spans="1:7" s="36" customFormat="1">
      <c r="A1835" s="12"/>
      <c r="B1835" s="57"/>
      <c r="C1835" s="58"/>
      <c r="D1835" s="60"/>
      <c r="E1835" s="60"/>
      <c r="F1835" s="59"/>
      <c r="G1835" s="59"/>
    </row>
    <row r="1836" spans="1:7" s="36" customFormat="1">
      <c r="A1836" s="12"/>
      <c r="B1836" s="57"/>
      <c r="C1836" s="58"/>
      <c r="D1836" s="60"/>
      <c r="E1836" s="60"/>
      <c r="F1836" s="59"/>
      <c r="G1836" s="59"/>
    </row>
    <row r="1837" spans="1:7" s="36" customFormat="1">
      <c r="A1837" s="12"/>
      <c r="B1837" s="57"/>
      <c r="C1837" s="58"/>
      <c r="D1837" s="60"/>
      <c r="E1837" s="60"/>
      <c r="F1837" s="59"/>
      <c r="G1837" s="59"/>
    </row>
    <row r="1838" spans="1:7" s="36" customFormat="1">
      <c r="A1838" s="12"/>
      <c r="B1838" s="57"/>
      <c r="C1838" s="58"/>
      <c r="D1838" s="60"/>
      <c r="E1838" s="60"/>
      <c r="F1838" s="59"/>
      <c r="G1838" s="59"/>
    </row>
    <row r="1839" spans="1:7" s="36" customFormat="1">
      <c r="A1839" s="12"/>
      <c r="B1839" s="57"/>
      <c r="C1839" s="58"/>
      <c r="D1839" s="60"/>
      <c r="E1839" s="60"/>
      <c r="F1839" s="59"/>
      <c r="G1839" s="59"/>
    </row>
    <row r="1840" spans="1:7" s="36" customFormat="1">
      <c r="A1840" s="12"/>
      <c r="B1840" s="57"/>
      <c r="C1840" s="58"/>
      <c r="D1840" s="60"/>
      <c r="E1840" s="60"/>
      <c r="F1840" s="59"/>
      <c r="G1840" s="59"/>
    </row>
    <row r="1841" spans="1:7" s="36" customFormat="1">
      <c r="A1841" s="12"/>
      <c r="B1841" s="57"/>
      <c r="C1841" s="58"/>
      <c r="D1841" s="60"/>
      <c r="E1841" s="60"/>
      <c r="F1841" s="59"/>
      <c r="G1841" s="59"/>
    </row>
    <row r="1842" spans="1:7" s="36" customFormat="1">
      <c r="A1842" s="12"/>
      <c r="B1842" s="57"/>
      <c r="C1842" s="58"/>
      <c r="D1842" s="60"/>
      <c r="E1842" s="60"/>
      <c r="F1842" s="59"/>
      <c r="G1842" s="59"/>
    </row>
    <row r="1843" spans="1:7" s="36" customFormat="1">
      <c r="A1843" s="12"/>
      <c r="B1843" s="57"/>
      <c r="C1843" s="58"/>
      <c r="D1843" s="60"/>
      <c r="E1843" s="60"/>
      <c r="F1843" s="59"/>
      <c r="G1843" s="59"/>
    </row>
    <row r="1844" spans="1:7" s="36" customFormat="1">
      <c r="A1844" s="12"/>
      <c r="B1844" s="57"/>
      <c r="C1844" s="58"/>
      <c r="D1844" s="60"/>
      <c r="E1844" s="60"/>
      <c r="F1844" s="59"/>
      <c r="G1844" s="59"/>
    </row>
    <row r="1845" spans="1:7" s="36" customFormat="1">
      <c r="A1845" s="12"/>
      <c r="B1845" s="57"/>
      <c r="C1845" s="58"/>
      <c r="D1845" s="60"/>
      <c r="E1845" s="60"/>
      <c r="F1845" s="59"/>
      <c r="G1845" s="59"/>
    </row>
    <row r="1846" spans="1:7" s="36" customFormat="1">
      <c r="A1846" s="12"/>
      <c r="B1846" s="57"/>
      <c r="C1846" s="58"/>
      <c r="D1846" s="60"/>
      <c r="E1846" s="60"/>
      <c r="F1846" s="59"/>
      <c r="G1846" s="59"/>
    </row>
    <row r="1847" spans="1:7" s="36" customFormat="1">
      <c r="A1847" s="12"/>
      <c r="B1847" s="57"/>
      <c r="C1847" s="58"/>
      <c r="D1847" s="60"/>
      <c r="E1847" s="60"/>
      <c r="F1847" s="59"/>
      <c r="G1847" s="59"/>
    </row>
    <row r="1848" spans="1:7" s="36" customFormat="1">
      <c r="A1848" s="12"/>
      <c r="B1848" s="57"/>
      <c r="C1848" s="58"/>
      <c r="D1848" s="60"/>
      <c r="E1848" s="60"/>
      <c r="F1848" s="59"/>
      <c r="G1848" s="59"/>
    </row>
    <row r="1849" spans="1:7" s="36" customFormat="1">
      <c r="A1849" s="12"/>
      <c r="B1849" s="57"/>
      <c r="C1849" s="58"/>
      <c r="D1849" s="60"/>
      <c r="E1849" s="60"/>
      <c r="F1849" s="59"/>
      <c r="G1849" s="59"/>
    </row>
    <row r="1850" spans="1:7" s="36" customFormat="1">
      <c r="A1850" s="12"/>
      <c r="B1850" s="57"/>
      <c r="C1850" s="58"/>
      <c r="D1850" s="60"/>
      <c r="E1850" s="60"/>
      <c r="F1850" s="59"/>
      <c r="G1850" s="59"/>
    </row>
    <row r="1851" spans="1:7" s="36" customFormat="1">
      <c r="A1851" s="12"/>
      <c r="B1851" s="57"/>
      <c r="C1851" s="58"/>
      <c r="D1851" s="60"/>
      <c r="E1851" s="60"/>
      <c r="F1851" s="59"/>
      <c r="G1851" s="59"/>
    </row>
    <row r="1852" spans="1:7" s="36" customFormat="1">
      <c r="A1852" s="12"/>
      <c r="B1852" s="57"/>
      <c r="C1852" s="58"/>
      <c r="D1852" s="60"/>
      <c r="E1852" s="60"/>
      <c r="F1852" s="59"/>
      <c r="G1852" s="59"/>
    </row>
    <row r="1853" spans="1:7" s="36" customFormat="1">
      <c r="A1853" s="12"/>
      <c r="B1853" s="57"/>
      <c r="C1853" s="58"/>
      <c r="D1853" s="60"/>
      <c r="E1853" s="60"/>
      <c r="F1853" s="59"/>
      <c r="G1853" s="59"/>
    </row>
    <row r="1854" spans="1:7" s="36" customFormat="1">
      <c r="A1854" s="12"/>
      <c r="B1854" s="57"/>
      <c r="C1854" s="58"/>
      <c r="D1854" s="60"/>
      <c r="E1854" s="60"/>
      <c r="F1854" s="59"/>
      <c r="G1854" s="59"/>
    </row>
    <row r="1855" spans="1:7" s="36" customFormat="1">
      <c r="A1855" s="12"/>
      <c r="B1855" s="57"/>
      <c r="C1855" s="58"/>
      <c r="D1855" s="60"/>
      <c r="E1855" s="60"/>
      <c r="F1855" s="59"/>
      <c r="G1855" s="59"/>
    </row>
    <row r="1856" spans="1:7" s="36" customFormat="1">
      <c r="A1856" s="12"/>
      <c r="B1856" s="57"/>
      <c r="C1856" s="58"/>
      <c r="D1856" s="60"/>
      <c r="E1856" s="60"/>
      <c r="F1856" s="59"/>
      <c r="G1856" s="59"/>
    </row>
    <row r="1857" spans="1:7" s="36" customFormat="1">
      <c r="A1857" s="12"/>
      <c r="B1857" s="57"/>
      <c r="C1857" s="58"/>
      <c r="D1857" s="60"/>
      <c r="E1857" s="60"/>
      <c r="F1857" s="59"/>
      <c r="G1857" s="59"/>
    </row>
    <row r="1858" spans="1:7" s="36" customFormat="1">
      <c r="A1858" s="12"/>
      <c r="B1858" s="57"/>
      <c r="C1858" s="58"/>
      <c r="D1858" s="60"/>
      <c r="E1858" s="60"/>
      <c r="F1858" s="59"/>
      <c r="G1858" s="59"/>
    </row>
    <row r="1859" spans="1:7" s="36" customFormat="1">
      <c r="A1859" s="12"/>
      <c r="B1859" s="57"/>
      <c r="C1859" s="58"/>
      <c r="D1859" s="60"/>
      <c r="E1859" s="60"/>
      <c r="F1859" s="59"/>
      <c r="G1859" s="59"/>
    </row>
    <row r="1860" spans="1:7" s="36" customFormat="1">
      <c r="A1860" s="12"/>
      <c r="B1860" s="57"/>
      <c r="C1860" s="58"/>
      <c r="D1860" s="60"/>
      <c r="E1860" s="60"/>
      <c r="F1860" s="59"/>
      <c r="G1860" s="59"/>
    </row>
    <row r="1861" spans="1:7" s="36" customFormat="1">
      <c r="A1861" s="12"/>
      <c r="B1861" s="57"/>
      <c r="C1861" s="58"/>
      <c r="D1861" s="60"/>
      <c r="E1861" s="60"/>
      <c r="F1861" s="59"/>
      <c r="G1861" s="59"/>
    </row>
    <row r="1862" spans="1:7" s="36" customFormat="1">
      <c r="A1862" s="12"/>
      <c r="B1862" s="57"/>
      <c r="C1862" s="58"/>
      <c r="D1862" s="60"/>
      <c r="E1862" s="60"/>
      <c r="F1862" s="59"/>
      <c r="G1862" s="59"/>
    </row>
    <row r="1863" spans="1:7" s="36" customFormat="1">
      <c r="A1863" s="12"/>
      <c r="B1863" s="57"/>
      <c r="C1863" s="58"/>
      <c r="D1863" s="60"/>
      <c r="E1863" s="60"/>
      <c r="F1863" s="59"/>
      <c r="G1863" s="59"/>
    </row>
    <row r="1864" spans="1:7" s="36" customFormat="1">
      <c r="A1864" s="12"/>
      <c r="B1864" s="57"/>
      <c r="C1864" s="58"/>
      <c r="D1864" s="60"/>
      <c r="E1864" s="60"/>
      <c r="F1864" s="59"/>
      <c r="G1864" s="59"/>
    </row>
    <row r="1865" spans="1:7" s="36" customFormat="1">
      <c r="A1865" s="12"/>
      <c r="B1865" s="57"/>
      <c r="C1865" s="58"/>
      <c r="D1865" s="60"/>
      <c r="E1865" s="60"/>
      <c r="F1865" s="59"/>
      <c r="G1865" s="59"/>
    </row>
    <row r="1866" spans="1:7" s="36" customFormat="1">
      <c r="A1866" s="12"/>
      <c r="B1866" s="57"/>
      <c r="C1866" s="58"/>
      <c r="D1866" s="60"/>
      <c r="E1866" s="60"/>
      <c r="F1866" s="59"/>
      <c r="G1866" s="59"/>
    </row>
    <row r="1867" spans="1:7" s="36" customFormat="1">
      <c r="A1867" s="12"/>
      <c r="B1867" s="57"/>
      <c r="C1867" s="58"/>
      <c r="D1867" s="60"/>
      <c r="E1867" s="60"/>
      <c r="F1867" s="59"/>
      <c r="G1867" s="59"/>
    </row>
    <row r="1868" spans="1:7" s="36" customFormat="1">
      <c r="A1868" s="12"/>
      <c r="B1868" s="57"/>
      <c r="C1868" s="58"/>
      <c r="D1868" s="60"/>
      <c r="E1868" s="60"/>
      <c r="F1868" s="59"/>
      <c r="G1868" s="59"/>
    </row>
    <row r="1869" spans="1:7" s="36" customFormat="1">
      <c r="A1869" s="12"/>
      <c r="B1869" s="57"/>
      <c r="C1869" s="58"/>
      <c r="D1869" s="60"/>
      <c r="E1869" s="60"/>
      <c r="F1869" s="59"/>
      <c r="G1869" s="59"/>
    </row>
    <row r="1870" spans="1:7" s="36" customFormat="1">
      <c r="A1870" s="12"/>
      <c r="B1870" s="57"/>
      <c r="C1870" s="58"/>
      <c r="D1870" s="60"/>
      <c r="E1870" s="60"/>
      <c r="F1870" s="59"/>
      <c r="G1870" s="59"/>
    </row>
    <row r="1871" spans="1:7" s="36" customFormat="1">
      <c r="A1871" s="12"/>
      <c r="B1871" s="57"/>
      <c r="C1871" s="58"/>
      <c r="D1871" s="60"/>
      <c r="E1871" s="60"/>
      <c r="F1871" s="59"/>
      <c r="G1871" s="59"/>
    </row>
    <row r="1872" spans="1:7" s="36" customFormat="1">
      <c r="A1872" s="12"/>
      <c r="B1872" s="57"/>
      <c r="C1872" s="58"/>
      <c r="D1872" s="60"/>
      <c r="E1872" s="60"/>
      <c r="F1872" s="59"/>
      <c r="G1872" s="59"/>
    </row>
    <row r="1873" spans="1:7" s="36" customFormat="1">
      <c r="A1873" s="12"/>
      <c r="B1873" s="57"/>
      <c r="C1873" s="58"/>
      <c r="D1873" s="60"/>
      <c r="E1873" s="60"/>
      <c r="F1873" s="59"/>
      <c r="G1873" s="59"/>
    </row>
    <row r="1874" spans="1:7" s="36" customFormat="1">
      <c r="A1874" s="12"/>
      <c r="B1874" s="57"/>
      <c r="C1874" s="58"/>
      <c r="D1874" s="60"/>
      <c r="E1874" s="60"/>
      <c r="F1874" s="59"/>
      <c r="G1874" s="59"/>
    </row>
    <row r="1875" spans="1:7" s="36" customFormat="1">
      <c r="A1875" s="12"/>
      <c r="B1875" s="57"/>
      <c r="C1875" s="58"/>
      <c r="D1875" s="60"/>
      <c r="E1875" s="60"/>
      <c r="F1875" s="59"/>
      <c r="G1875" s="59"/>
    </row>
    <row r="1876" spans="1:7" s="36" customFormat="1">
      <c r="A1876" s="12"/>
      <c r="B1876" s="57"/>
      <c r="C1876" s="58"/>
      <c r="D1876" s="60"/>
      <c r="E1876" s="60"/>
      <c r="F1876" s="59"/>
      <c r="G1876" s="59"/>
    </row>
    <row r="1877" spans="1:7" s="36" customFormat="1">
      <c r="A1877" s="12"/>
      <c r="B1877" s="57"/>
      <c r="C1877" s="58"/>
      <c r="D1877" s="60"/>
      <c r="E1877" s="60"/>
      <c r="F1877" s="59"/>
      <c r="G1877" s="59"/>
    </row>
    <row r="1878" spans="1:7" s="36" customFormat="1">
      <c r="A1878" s="12"/>
      <c r="B1878" s="57"/>
      <c r="C1878" s="58"/>
      <c r="D1878" s="60"/>
      <c r="E1878" s="60"/>
      <c r="F1878" s="59"/>
      <c r="G1878" s="59"/>
    </row>
    <row r="1879" spans="1:7" s="36" customFormat="1">
      <c r="A1879" s="12"/>
      <c r="B1879" s="57"/>
      <c r="C1879" s="58"/>
      <c r="D1879" s="60"/>
      <c r="E1879" s="60"/>
      <c r="F1879" s="59"/>
      <c r="G1879" s="59"/>
    </row>
    <row r="1880" spans="1:7" s="36" customFormat="1">
      <c r="A1880" s="12"/>
      <c r="B1880" s="57"/>
      <c r="C1880" s="58"/>
      <c r="D1880" s="60"/>
      <c r="E1880" s="60"/>
      <c r="F1880" s="59"/>
      <c r="G1880" s="59"/>
    </row>
    <row r="1881" spans="1:7" s="36" customFormat="1">
      <c r="A1881" s="12"/>
      <c r="B1881" s="57"/>
      <c r="C1881" s="58"/>
      <c r="D1881" s="60"/>
      <c r="E1881" s="60"/>
      <c r="F1881" s="59"/>
      <c r="G1881" s="59"/>
    </row>
    <row r="1882" spans="1:7" s="36" customFormat="1">
      <c r="A1882" s="12"/>
      <c r="B1882" s="57"/>
      <c r="C1882" s="58"/>
      <c r="D1882" s="60"/>
      <c r="E1882" s="60"/>
      <c r="F1882" s="59"/>
      <c r="G1882" s="59"/>
    </row>
    <row r="1883" spans="1:7" s="36" customFormat="1">
      <c r="A1883" s="12"/>
      <c r="B1883" s="57"/>
      <c r="C1883" s="58"/>
      <c r="D1883" s="60"/>
      <c r="E1883" s="60"/>
      <c r="F1883" s="59"/>
      <c r="G1883" s="59"/>
    </row>
    <row r="1884" spans="1:7" s="36" customFormat="1">
      <c r="A1884" s="12"/>
      <c r="B1884" s="57"/>
      <c r="C1884" s="58"/>
      <c r="D1884" s="60"/>
      <c r="E1884" s="60"/>
      <c r="F1884" s="59"/>
      <c r="G1884" s="59"/>
    </row>
    <row r="1885" spans="1:7" s="36" customFormat="1">
      <c r="A1885" s="12"/>
      <c r="B1885" s="57"/>
      <c r="C1885" s="58"/>
      <c r="D1885" s="60"/>
      <c r="E1885" s="60"/>
      <c r="F1885" s="59"/>
      <c r="G1885" s="59"/>
    </row>
    <row r="1886" spans="1:7" s="36" customFormat="1">
      <c r="A1886" s="12"/>
      <c r="B1886" s="57"/>
      <c r="C1886" s="58"/>
      <c r="D1886" s="60"/>
      <c r="E1886" s="60"/>
      <c r="F1886" s="59"/>
      <c r="G1886" s="59"/>
    </row>
    <row r="1887" spans="1:7" s="36" customFormat="1">
      <c r="A1887" s="12"/>
      <c r="B1887" s="57"/>
      <c r="C1887" s="58"/>
      <c r="D1887" s="60"/>
      <c r="E1887" s="60"/>
      <c r="F1887" s="59"/>
      <c r="G1887" s="59"/>
    </row>
    <row r="1888" spans="1:7" s="36" customFormat="1">
      <c r="A1888" s="12"/>
      <c r="B1888" s="57"/>
      <c r="C1888" s="58"/>
      <c r="D1888" s="60"/>
      <c r="E1888" s="60"/>
      <c r="F1888" s="59"/>
      <c r="G1888" s="59"/>
    </row>
    <row r="1889" spans="1:7" s="36" customFormat="1">
      <c r="A1889" s="12"/>
      <c r="B1889" s="57"/>
      <c r="C1889" s="58"/>
      <c r="D1889" s="60"/>
      <c r="E1889" s="60"/>
      <c r="F1889" s="59"/>
      <c r="G1889" s="59"/>
    </row>
    <row r="1890" spans="1:7" s="36" customFormat="1">
      <c r="A1890" s="12"/>
      <c r="B1890" s="57"/>
      <c r="C1890" s="58"/>
      <c r="D1890" s="60"/>
      <c r="E1890" s="60"/>
      <c r="F1890" s="59"/>
      <c r="G1890" s="59"/>
    </row>
    <row r="1891" spans="1:7" s="36" customFormat="1">
      <c r="A1891" s="12"/>
      <c r="B1891" s="57"/>
      <c r="C1891" s="58"/>
      <c r="D1891" s="60"/>
      <c r="E1891" s="60"/>
      <c r="F1891" s="59"/>
      <c r="G1891" s="59"/>
    </row>
    <row r="1892" spans="1:7" s="36" customFormat="1">
      <c r="A1892" s="12"/>
      <c r="B1892" s="57"/>
      <c r="C1892" s="58"/>
      <c r="D1892" s="60"/>
      <c r="E1892" s="60"/>
      <c r="F1892" s="59"/>
      <c r="G1892" s="59"/>
    </row>
    <row r="1893" spans="1:7" s="36" customFormat="1">
      <c r="A1893" s="12"/>
      <c r="B1893" s="57"/>
      <c r="C1893" s="58"/>
      <c r="D1893" s="60"/>
      <c r="E1893" s="60"/>
      <c r="F1893" s="59"/>
      <c r="G1893" s="59"/>
    </row>
    <row r="1894" spans="1:7" s="36" customFormat="1">
      <c r="A1894" s="12"/>
      <c r="B1894" s="57"/>
      <c r="C1894" s="58"/>
      <c r="D1894" s="60"/>
      <c r="E1894" s="60"/>
      <c r="F1894" s="59"/>
      <c r="G1894" s="59"/>
    </row>
    <row r="1895" spans="1:7" s="36" customFormat="1">
      <c r="A1895" s="12"/>
      <c r="B1895" s="57"/>
      <c r="C1895" s="58"/>
      <c r="D1895" s="60"/>
      <c r="E1895" s="60"/>
      <c r="F1895" s="59"/>
      <c r="G1895" s="59"/>
    </row>
    <row r="1896" spans="1:7" s="36" customFormat="1">
      <c r="A1896" s="12"/>
      <c r="B1896" s="57"/>
      <c r="C1896" s="58"/>
      <c r="D1896" s="60"/>
      <c r="E1896" s="60"/>
      <c r="F1896" s="59"/>
      <c r="G1896" s="59"/>
    </row>
    <row r="1897" spans="1:7" s="36" customFormat="1">
      <c r="A1897" s="12"/>
      <c r="B1897" s="57"/>
      <c r="C1897" s="58"/>
      <c r="D1897" s="60"/>
      <c r="E1897" s="60"/>
      <c r="F1897" s="59"/>
      <c r="G1897" s="59"/>
    </row>
    <row r="1898" spans="1:7" s="36" customFormat="1">
      <c r="A1898" s="12"/>
      <c r="B1898" s="57"/>
      <c r="C1898" s="58"/>
      <c r="D1898" s="60"/>
      <c r="E1898" s="60"/>
      <c r="F1898" s="59"/>
      <c r="G1898" s="59"/>
    </row>
    <row r="1899" spans="1:7" s="36" customFormat="1">
      <c r="A1899" s="12"/>
      <c r="B1899" s="57"/>
      <c r="C1899" s="58"/>
      <c r="D1899" s="60"/>
      <c r="E1899" s="60"/>
      <c r="F1899" s="59"/>
      <c r="G1899" s="59"/>
    </row>
    <row r="1900" spans="1:7" s="36" customFormat="1">
      <c r="A1900" s="12"/>
      <c r="B1900" s="57"/>
      <c r="C1900" s="58"/>
      <c r="D1900" s="60"/>
      <c r="E1900" s="60"/>
      <c r="F1900" s="59"/>
      <c r="G1900" s="59"/>
    </row>
    <row r="1901" spans="1:7" s="36" customFormat="1">
      <c r="A1901" s="12"/>
      <c r="B1901" s="57"/>
      <c r="C1901" s="58"/>
      <c r="D1901" s="60"/>
      <c r="E1901" s="60"/>
      <c r="F1901" s="59"/>
      <c r="G1901" s="59"/>
    </row>
    <row r="1902" spans="1:7" s="36" customFormat="1">
      <c r="A1902" s="12"/>
      <c r="B1902" s="57"/>
      <c r="C1902" s="58"/>
      <c r="D1902" s="60"/>
      <c r="E1902" s="60"/>
      <c r="F1902" s="59"/>
      <c r="G1902" s="59"/>
    </row>
    <row r="1903" spans="1:7" s="36" customFormat="1">
      <c r="A1903" s="12"/>
      <c r="B1903" s="57"/>
      <c r="C1903" s="58"/>
      <c r="D1903" s="60"/>
      <c r="E1903" s="60"/>
      <c r="F1903" s="59"/>
      <c r="G1903" s="59"/>
    </row>
    <row r="1904" spans="1:7" s="36" customFormat="1">
      <c r="A1904" s="12"/>
      <c r="B1904" s="57"/>
      <c r="C1904" s="58"/>
      <c r="D1904" s="60"/>
      <c r="E1904" s="60"/>
      <c r="F1904" s="59"/>
      <c r="G1904" s="59"/>
    </row>
    <row r="1905" spans="1:7" s="36" customFormat="1">
      <c r="A1905" s="12"/>
      <c r="B1905" s="57"/>
      <c r="C1905" s="58"/>
      <c r="D1905" s="60"/>
      <c r="E1905" s="60"/>
      <c r="F1905" s="59"/>
      <c r="G1905" s="59"/>
    </row>
    <row r="1906" spans="1:7" s="36" customFormat="1">
      <c r="A1906" s="12"/>
      <c r="B1906" s="57"/>
      <c r="C1906" s="58"/>
      <c r="D1906" s="60"/>
      <c r="E1906" s="60"/>
      <c r="F1906" s="59"/>
      <c r="G1906" s="59"/>
    </row>
    <row r="1907" spans="1:7" s="36" customFormat="1">
      <c r="A1907" s="12"/>
      <c r="B1907" s="57"/>
      <c r="C1907" s="58"/>
      <c r="D1907" s="60"/>
      <c r="E1907" s="60"/>
      <c r="F1907" s="59"/>
      <c r="G1907" s="59"/>
    </row>
    <row r="1908" spans="1:7" s="36" customFormat="1">
      <c r="A1908" s="12"/>
      <c r="B1908" s="57"/>
      <c r="C1908" s="58"/>
      <c r="D1908" s="60"/>
      <c r="E1908" s="60"/>
      <c r="F1908" s="59"/>
      <c r="G1908" s="59"/>
    </row>
    <row r="1909" spans="1:7" s="36" customFormat="1">
      <c r="A1909" s="12"/>
      <c r="B1909" s="57"/>
      <c r="C1909" s="58"/>
      <c r="D1909" s="60"/>
      <c r="E1909" s="60"/>
      <c r="F1909" s="59"/>
      <c r="G1909" s="59"/>
    </row>
    <row r="1910" spans="1:7" s="36" customFormat="1">
      <c r="A1910" s="12"/>
      <c r="B1910" s="57"/>
      <c r="C1910" s="58"/>
      <c r="D1910" s="60"/>
      <c r="E1910" s="60"/>
      <c r="F1910" s="59"/>
      <c r="G1910" s="59"/>
    </row>
    <row r="1911" spans="1:7" s="36" customFormat="1">
      <c r="A1911" s="12"/>
      <c r="B1911" s="57"/>
      <c r="C1911" s="58"/>
      <c r="D1911" s="60"/>
      <c r="E1911" s="60"/>
      <c r="F1911" s="59"/>
      <c r="G1911" s="59"/>
    </row>
    <row r="1912" spans="1:7" s="36" customFormat="1">
      <c r="A1912" s="12"/>
      <c r="B1912" s="57"/>
      <c r="C1912" s="58"/>
      <c r="D1912" s="60"/>
      <c r="E1912" s="60"/>
      <c r="F1912" s="59"/>
      <c r="G1912" s="59"/>
    </row>
    <row r="1913" spans="1:7" s="36" customFormat="1">
      <c r="A1913" s="12"/>
      <c r="B1913" s="57"/>
      <c r="C1913" s="58"/>
      <c r="D1913" s="60"/>
      <c r="E1913" s="60"/>
      <c r="F1913" s="59"/>
      <c r="G1913" s="59"/>
    </row>
    <row r="1914" spans="1:7" s="36" customFormat="1">
      <c r="A1914" s="12"/>
      <c r="B1914" s="57"/>
      <c r="C1914" s="58"/>
      <c r="D1914" s="60"/>
      <c r="E1914" s="60"/>
      <c r="F1914" s="59"/>
      <c r="G1914" s="59"/>
    </row>
    <row r="1915" spans="1:7" s="36" customFormat="1">
      <c r="A1915" s="12"/>
      <c r="B1915" s="57"/>
      <c r="C1915" s="58"/>
      <c r="D1915" s="60"/>
      <c r="E1915" s="60"/>
      <c r="F1915" s="59"/>
      <c r="G1915" s="59"/>
    </row>
    <row r="1916" spans="1:7" s="36" customFormat="1">
      <c r="A1916" s="12"/>
      <c r="B1916" s="57"/>
      <c r="C1916" s="58"/>
      <c r="D1916" s="60"/>
      <c r="E1916" s="60"/>
      <c r="F1916" s="59"/>
      <c r="G1916" s="59"/>
    </row>
    <row r="1917" spans="1:7" s="36" customFormat="1">
      <c r="A1917" s="12"/>
      <c r="B1917" s="57"/>
      <c r="C1917" s="58"/>
      <c r="D1917" s="60"/>
      <c r="E1917" s="60"/>
      <c r="F1917" s="59"/>
      <c r="G1917" s="59"/>
    </row>
    <row r="1918" spans="1:7" s="36" customFormat="1">
      <c r="A1918" s="12"/>
      <c r="B1918" s="57"/>
      <c r="C1918" s="58"/>
      <c r="D1918" s="60"/>
      <c r="E1918" s="60"/>
      <c r="F1918" s="59"/>
      <c r="G1918" s="59"/>
    </row>
    <row r="1919" spans="1:7" s="36" customFormat="1">
      <c r="A1919" s="12"/>
      <c r="B1919" s="57"/>
      <c r="C1919" s="58"/>
      <c r="D1919" s="60"/>
      <c r="E1919" s="60"/>
      <c r="F1919" s="59"/>
      <c r="G1919" s="59"/>
    </row>
    <row r="1920" spans="1:7" s="36" customFormat="1">
      <c r="A1920" s="12"/>
      <c r="B1920" s="57"/>
      <c r="C1920" s="58"/>
      <c r="D1920" s="60"/>
      <c r="E1920" s="60"/>
      <c r="F1920" s="59"/>
      <c r="G1920" s="59"/>
    </row>
    <row r="1921" spans="1:7" s="36" customFormat="1">
      <c r="A1921" s="12"/>
      <c r="B1921" s="57"/>
      <c r="C1921" s="58"/>
      <c r="D1921" s="60"/>
      <c r="E1921" s="60"/>
      <c r="F1921" s="59"/>
      <c r="G1921" s="59"/>
    </row>
    <row r="1922" spans="1:7" s="36" customFormat="1">
      <c r="A1922" s="12"/>
      <c r="B1922" s="57"/>
      <c r="C1922" s="58"/>
      <c r="D1922" s="60"/>
      <c r="E1922" s="60"/>
      <c r="F1922" s="59"/>
      <c r="G1922" s="59"/>
    </row>
    <row r="1923" spans="1:7" s="36" customFormat="1">
      <c r="A1923" s="12"/>
      <c r="B1923" s="57"/>
      <c r="C1923" s="58"/>
      <c r="D1923" s="60"/>
      <c r="E1923" s="60"/>
      <c r="F1923" s="59"/>
      <c r="G1923" s="59"/>
    </row>
    <row r="1924" spans="1:7" s="36" customFormat="1">
      <c r="A1924" s="12"/>
      <c r="B1924" s="57"/>
      <c r="C1924" s="58"/>
      <c r="D1924" s="60"/>
      <c r="E1924" s="60"/>
      <c r="F1924" s="59"/>
      <c r="G1924" s="59"/>
    </row>
    <row r="1925" spans="1:7" s="36" customFormat="1">
      <c r="A1925" s="12"/>
      <c r="B1925" s="57"/>
      <c r="C1925" s="58"/>
      <c r="D1925" s="60"/>
      <c r="E1925" s="60"/>
      <c r="F1925" s="59"/>
      <c r="G1925" s="59"/>
    </row>
    <row r="1926" spans="1:7" s="36" customFormat="1">
      <c r="A1926" s="12"/>
      <c r="B1926" s="57"/>
      <c r="C1926" s="58"/>
      <c r="D1926" s="60"/>
      <c r="E1926" s="60"/>
      <c r="F1926" s="59"/>
      <c r="G1926" s="59"/>
    </row>
    <row r="1927" spans="1:7" s="36" customFormat="1">
      <c r="A1927" s="12"/>
      <c r="B1927" s="57"/>
      <c r="C1927" s="58"/>
      <c r="D1927" s="60"/>
      <c r="E1927" s="60"/>
      <c r="F1927" s="59"/>
      <c r="G1927" s="59"/>
    </row>
    <row r="1928" spans="1:7" s="36" customFormat="1">
      <c r="A1928" s="12"/>
      <c r="B1928" s="57"/>
      <c r="C1928" s="58"/>
      <c r="D1928" s="60"/>
      <c r="E1928" s="60"/>
      <c r="F1928" s="59"/>
      <c r="G1928" s="59"/>
    </row>
    <row r="1929" spans="1:7" s="36" customFormat="1">
      <c r="A1929" s="12"/>
      <c r="B1929" s="57"/>
      <c r="C1929" s="58"/>
      <c r="D1929" s="60"/>
      <c r="E1929" s="60"/>
      <c r="F1929" s="59"/>
      <c r="G1929" s="59"/>
    </row>
    <row r="1930" spans="1:7" s="36" customFormat="1">
      <c r="A1930" s="12"/>
      <c r="B1930" s="57"/>
      <c r="C1930" s="58"/>
      <c r="D1930" s="60"/>
      <c r="E1930" s="60"/>
      <c r="F1930" s="59"/>
      <c r="G1930" s="59"/>
    </row>
    <row r="1931" spans="1:7" s="36" customFormat="1">
      <c r="A1931" s="12"/>
      <c r="B1931" s="57"/>
      <c r="C1931" s="58"/>
      <c r="D1931" s="60"/>
      <c r="E1931" s="60"/>
      <c r="F1931" s="59"/>
      <c r="G1931" s="59"/>
    </row>
    <row r="1932" spans="1:7" s="36" customFormat="1">
      <c r="A1932" s="12"/>
      <c r="B1932" s="57"/>
      <c r="C1932" s="58"/>
      <c r="D1932" s="60"/>
      <c r="E1932" s="60"/>
      <c r="F1932" s="59"/>
      <c r="G1932" s="59"/>
    </row>
    <row r="1933" spans="1:7" s="36" customFormat="1">
      <c r="A1933" s="12"/>
      <c r="B1933" s="57"/>
      <c r="C1933" s="58"/>
      <c r="D1933" s="60"/>
      <c r="E1933" s="60"/>
      <c r="F1933" s="59"/>
      <c r="G1933" s="59"/>
    </row>
    <row r="1934" spans="1:7" s="36" customFormat="1">
      <c r="A1934" s="12"/>
      <c r="B1934" s="57"/>
      <c r="C1934" s="58"/>
      <c r="D1934" s="60"/>
      <c r="E1934" s="60"/>
      <c r="F1934" s="59"/>
      <c r="G1934" s="59"/>
    </row>
    <row r="1935" spans="1:7" s="36" customFormat="1">
      <c r="A1935" s="12"/>
      <c r="B1935" s="57"/>
      <c r="C1935" s="58"/>
      <c r="D1935" s="60"/>
      <c r="E1935" s="60"/>
      <c r="F1935" s="59"/>
      <c r="G1935" s="59"/>
    </row>
    <row r="1936" spans="1:7" s="36" customFormat="1">
      <c r="A1936" s="12"/>
      <c r="B1936" s="57"/>
      <c r="C1936" s="58"/>
      <c r="D1936" s="60"/>
      <c r="E1936" s="60"/>
      <c r="F1936" s="59"/>
      <c r="G1936" s="59"/>
    </row>
    <row r="1937" spans="1:7" s="36" customFormat="1">
      <c r="A1937" s="12"/>
      <c r="B1937" s="57"/>
      <c r="C1937" s="58"/>
      <c r="D1937" s="60"/>
      <c r="E1937" s="60"/>
      <c r="F1937" s="59"/>
      <c r="G1937" s="59"/>
    </row>
    <row r="1938" spans="1:7" s="36" customFormat="1">
      <c r="A1938" s="12"/>
      <c r="B1938" s="57"/>
      <c r="C1938" s="58"/>
      <c r="D1938" s="60"/>
      <c r="E1938" s="60"/>
      <c r="F1938" s="59"/>
      <c r="G1938" s="59"/>
    </row>
    <row r="1939" spans="1:7" s="36" customFormat="1">
      <c r="A1939" s="12"/>
      <c r="B1939" s="57"/>
      <c r="C1939" s="58"/>
      <c r="D1939" s="60"/>
      <c r="E1939" s="60"/>
      <c r="F1939" s="59"/>
      <c r="G1939" s="59"/>
    </row>
    <row r="1940" spans="1:7" s="36" customFormat="1">
      <c r="A1940" s="12"/>
      <c r="B1940" s="57"/>
      <c r="C1940" s="58"/>
      <c r="D1940" s="60"/>
      <c r="E1940" s="60"/>
      <c r="F1940" s="59"/>
      <c r="G1940" s="59"/>
    </row>
    <row r="1941" spans="1:7" s="36" customFormat="1">
      <c r="A1941" s="12"/>
      <c r="B1941" s="57"/>
      <c r="C1941" s="58"/>
      <c r="D1941" s="60"/>
      <c r="E1941" s="60"/>
      <c r="F1941" s="59"/>
      <c r="G1941" s="59"/>
    </row>
    <row r="1942" spans="1:7" s="36" customFormat="1">
      <c r="A1942" s="12"/>
      <c r="B1942" s="57"/>
      <c r="C1942" s="58"/>
      <c r="D1942" s="60"/>
      <c r="E1942" s="60"/>
      <c r="F1942" s="59"/>
      <c r="G1942" s="59"/>
    </row>
    <row r="1943" spans="1:7" s="36" customFormat="1">
      <c r="A1943" s="12"/>
      <c r="B1943" s="57"/>
      <c r="C1943" s="58"/>
      <c r="D1943" s="60"/>
      <c r="E1943" s="60"/>
      <c r="F1943" s="59"/>
      <c r="G1943" s="59"/>
    </row>
    <row r="1944" spans="1:7" s="36" customFormat="1">
      <c r="A1944" s="12"/>
      <c r="B1944" s="57"/>
      <c r="C1944" s="58"/>
      <c r="D1944" s="60"/>
      <c r="E1944" s="60"/>
      <c r="F1944" s="59"/>
      <c r="G1944" s="59"/>
    </row>
    <row r="1945" spans="1:7" s="36" customFormat="1">
      <c r="A1945" s="12"/>
      <c r="B1945" s="57"/>
      <c r="C1945" s="58"/>
      <c r="D1945" s="60"/>
      <c r="E1945" s="60"/>
      <c r="F1945" s="59"/>
      <c r="G1945" s="59"/>
    </row>
    <row r="1946" spans="1:7" s="36" customFormat="1">
      <c r="A1946" s="12"/>
      <c r="B1946" s="57"/>
      <c r="C1946" s="58"/>
      <c r="D1946" s="60"/>
      <c r="E1946" s="60"/>
      <c r="F1946" s="59"/>
      <c r="G1946" s="59"/>
    </row>
    <row r="1947" spans="1:7" s="36" customFormat="1">
      <c r="A1947" s="12"/>
      <c r="B1947" s="57"/>
      <c r="C1947" s="58"/>
      <c r="D1947" s="60"/>
      <c r="E1947" s="60"/>
      <c r="F1947" s="59"/>
      <c r="G1947" s="59"/>
    </row>
    <row r="1948" spans="1:7" s="36" customFormat="1">
      <c r="A1948" s="12"/>
      <c r="B1948" s="57"/>
      <c r="C1948" s="58"/>
      <c r="D1948" s="60"/>
      <c r="E1948" s="60"/>
      <c r="F1948" s="59"/>
      <c r="G1948" s="59"/>
    </row>
    <row r="1949" spans="1:7" s="36" customFormat="1">
      <c r="A1949" s="12"/>
      <c r="B1949" s="57"/>
      <c r="C1949" s="58"/>
      <c r="D1949" s="60"/>
      <c r="E1949" s="60"/>
      <c r="F1949" s="59"/>
      <c r="G1949" s="59"/>
    </row>
    <row r="1950" spans="1:7" s="36" customFormat="1">
      <c r="A1950" s="12"/>
      <c r="B1950" s="57"/>
      <c r="C1950" s="58"/>
      <c r="D1950" s="60"/>
      <c r="E1950" s="60"/>
      <c r="F1950" s="59"/>
      <c r="G1950" s="59"/>
    </row>
    <row r="1951" spans="1:7" s="36" customFormat="1">
      <c r="A1951" s="12"/>
      <c r="B1951" s="57"/>
      <c r="C1951" s="58"/>
      <c r="D1951" s="60"/>
      <c r="E1951" s="60"/>
      <c r="F1951" s="59"/>
      <c r="G1951" s="59"/>
    </row>
    <row r="1952" spans="1:7" s="36" customFormat="1">
      <c r="A1952" s="12"/>
      <c r="B1952" s="57"/>
      <c r="C1952" s="58"/>
      <c r="D1952" s="60"/>
      <c r="E1952" s="60"/>
      <c r="F1952" s="59"/>
      <c r="G1952" s="59"/>
    </row>
    <row r="1953" spans="1:7" s="36" customFormat="1">
      <c r="A1953" s="12"/>
      <c r="B1953" s="57"/>
      <c r="C1953" s="58"/>
      <c r="D1953" s="60"/>
      <c r="E1953" s="60"/>
      <c r="F1953" s="59"/>
      <c r="G1953" s="59"/>
    </row>
    <row r="1954" spans="1:7" s="36" customFormat="1">
      <c r="A1954" s="12"/>
      <c r="B1954" s="57"/>
      <c r="C1954" s="58"/>
      <c r="D1954" s="60"/>
      <c r="E1954" s="60"/>
      <c r="F1954" s="59"/>
      <c r="G1954" s="59"/>
    </row>
    <row r="1955" spans="1:7" s="36" customFormat="1">
      <c r="A1955" s="12"/>
      <c r="B1955" s="57"/>
      <c r="C1955" s="58"/>
      <c r="D1955" s="60"/>
      <c r="E1955" s="60"/>
      <c r="F1955" s="59"/>
      <c r="G1955" s="59"/>
    </row>
    <row r="1956" spans="1:7" s="36" customFormat="1">
      <c r="A1956" s="12"/>
      <c r="B1956" s="57"/>
      <c r="C1956" s="58"/>
      <c r="D1956" s="60"/>
      <c r="E1956" s="60"/>
      <c r="F1956" s="59"/>
      <c r="G1956" s="59"/>
    </row>
    <row r="1957" spans="1:7" s="36" customFormat="1">
      <c r="A1957" s="12"/>
      <c r="B1957" s="57"/>
      <c r="C1957" s="58"/>
      <c r="D1957" s="60"/>
      <c r="E1957" s="60"/>
      <c r="F1957" s="59"/>
      <c r="G1957" s="59"/>
    </row>
    <row r="1958" spans="1:7" s="36" customFormat="1">
      <c r="A1958" s="12"/>
      <c r="B1958" s="57"/>
      <c r="C1958" s="58"/>
      <c r="D1958" s="60"/>
      <c r="E1958" s="60"/>
      <c r="F1958" s="59"/>
      <c r="G1958" s="59"/>
    </row>
    <row r="1959" spans="1:7" s="36" customFormat="1">
      <c r="A1959" s="12"/>
      <c r="B1959" s="57"/>
      <c r="C1959" s="58"/>
      <c r="D1959" s="60"/>
      <c r="E1959" s="60"/>
      <c r="F1959" s="59"/>
      <c r="G1959" s="59"/>
    </row>
    <row r="1960" spans="1:7" s="36" customFormat="1">
      <c r="A1960" s="12"/>
      <c r="B1960" s="57"/>
      <c r="C1960" s="58"/>
      <c r="D1960" s="60"/>
      <c r="E1960" s="60"/>
      <c r="F1960" s="59"/>
      <c r="G1960" s="59"/>
    </row>
    <row r="1961" spans="1:7" s="36" customFormat="1">
      <c r="A1961" s="12"/>
      <c r="B1961" s="57"/>
      <c r="C1961" s="58"/>
      <c r="D1961" s="60"/>
      <c r="E1961" s="60"/>
      <c r="F1961" s="59"/>
      <c r="G1961" s="59"/>
    </row>
    <row r="1962" spans="1:7" s="36" customFormat="1">
      <c r="A1962" s="12"/>
      <c r="B1962" s="57"/>
      <c r="C1962" s="58"/>
      <c r="D1962" s="60"/>
      <c r="E1962" s="60"/>
      <c r="F1962" s="59"/>
      <c r="G1962" s="59"/>
    </row>
    <row r="1963" spans="1:7" s="36" customFormat="1">
      <c r="A1963" s="12"/>
      <c r="B1963" s="57"/>
      <c r="C1963" s="58"/>
      <c r="D1963" s="60"/>
      <c r="E1963" s="60"/>
      <c r="F1963" s="59"/>
      <c r="G1963" s="59"/>
    </row>
    <row r="1964" spans="1:7" s="36" customFormat="1">
      <c r="A1964" s="12"/>
      <c r="B1964" s="57"/>
      <c r="C1964" s="58"/>
      <c r="D1964" s="60"/>
      <c r="E1964" s="60"/>
      <c r="F1964" s="59"/>
      <c r="G1964" s="59"/>
    </row>
    <row r="1965" spans="1:7" s="36" customFormat="1">
      <c r="A1965" s="12"/>
      <c r="B1965" s="57"/>
      <c r="C1965" s="58"/>
      <c r="D1965" s="60"/>
      <c r="E1965" s="60"/>
      <c r="F1965" s="59"/>
      <c r="G1965" s="59"/>
    </row>
    <row r="1966" spans="1:7" s="36" customFormat="1">
      <c r="A1966" s="12"/>
      <c r="B1966" s="57"/>
      <c r="C1966" s="58"/>
      <c r="D1966" s="60"/>
      <c r="E1966" s="60"/>
      <c r="F1966" s="59"/>
      <c r="G1966" s="59"/>
    </row>
    <row r="1967" spans="1:7" s="36" customFormat="1">
      <c r="A1967" s="12"/>
      <c r="B1967" s="57"/>
      <c r="C1967" s="58"/>
      <c r="D1967" s="60"/>
      <c r="E1967" s="60"/>
      <c r="F1967" s="59"/>
      <c r="G1967" s="59"/>
    </row>
    <row r="1968" spans="1:7" s="36" customFormat="1">
      <c r="A1968" s="12"/>
      <c r="B1968" s="57"/>
      <c r="C1968" s="58"/>
      <c r="D1968" s="60"/>
      <c r="E1968" s="60"/>
      <c r="F1968" s="59"/>
      <c r="G1968" s="59"/>
    </row>
    <row r="1969" spans="1:7" s="36" customFormat="1">
      <c r="A1969" s="12"/>
      <c r="B1969" s="57"/>
      <c r="C1969" s="58"/>
      <c r="D1969" s="60"/>
      <c r="E1969" s="60"/>
      <c r="F1969" s="59"/>
      <c r="G1969" s="59"/>
    </row>
    <row r="1970" spans="1:7" s="36" customFormat="1">
      <c r="A1970" s="12"/>
      <c r="B1970" s="57"/>
      <c r="C1970" s="58"/>
      <c r="D1970" s="60"/>
      <c r="E1970" s="60"/>
      <c r="F1970" s="59"/>
      <c r="G1970" s="59"/>
    </row>
    <row r="1971" spans="1:7" s="36" customFormat="1">
      <c r="A1971" s="12"/>
      <c r="B1971" s="57"/>
      <c r="C1971" s="58"/>
      <c r="D1971" s="60"/>
      <c r="E1971" s="60"/>
      <c r="F1971" s="59"/>
      <c r="G1971" s="59"/>
    </row>
    <row r="1972" spans="1:7" s="36" customFormat="1">
      <c r="A1972" s="12"/>
      <c r="B1972" s="57"/>
      <c r="C1972" s="58"/>
      <c r="D1972" s="60"/>
      <c r="E1972" s="60"/>
      <c r="F1972" s="59"/>
      <c r="G1972" s="59"/>
    </row>
    <row r="1973" spans="1:7" s="36" customFormat="1">
      <c r="A1973" s="12"/>
      <c r="B1973" s="57"/>
      <c r="C1973" s="58"/>
      <c r="D1973" s="60"/>
      <c r="E1973" s="60"/>
      <c r="F1973" s="59"/>
      <c r="G1973" s="59"/>
    </row>
    <row r="1974" spans="1:7" s="36" customFormat="1">
      <c r="A1974" s="12"/>
      <c r="B1974" s="57"/>
      <c r="C1974" s="58"/>
      <c r="D1974" s="60"/>
      <c r="E1974" s="60"/>
      <c r="F1974" s="59"/>
      <c r="G1974" s="59"/>
    </row>
    <row r="1975" spans="1:7" s="36" customFormat="1">
      <c r="A1975" s="12"/>
      <c r="B1975" s="57"/>
      <c r="C1975" s="58"/>
      <c r="D1975" s="60"/>
      <c r="E1975" s="60"/>
      <c r="F1975" s="59"/>
      <c r="G1975" s="59"/>
    </row>
    <row r="1976" spans="1:7" s="36" customFormat="1">
      <c r="A1976" s="12"/>
      <c r="B1976" s="57"/>
      <c r="C1976" s="58"/>
      <c r="D1976" s="60"/>
      <c r="E1976" s="60"/>
      <c r="F1976" s="59"/>
      <c r="G1976" s="59"/>
    </row>
    <row r="1977" spans="1:7" s="36" customFormat="1">
      <c r="A1977" s="12"/>
      <c r="B1977" s="57"/>
      <c r="C1977" s="58"/>
      <c r="D1977" s="60"/>
      <c r="E1977" s="60"/>
      <c r="F1977" s="59"/>
      <c r="G1977" s="59"/>
    </row>
    <row r="1978" spans="1:7" s="36" customFormat="1">
      <c r="A1978" s="12"/>
      <c r="B1978" s="57"/>
      <c r="C1978" s="58"/>
      <c r="D1978" s="60"/>
      <c r="E1978" s="60"/>
      <c r="F1978" s="59"/>
      <c r="G1978" s="59"/>
    </row>
    <row r="1979" spans="1:7" s="36" customFormat="1">
      <c r="A1979" s="12"/>
      <c r="B1979" s="57"/>
      <c r="C1979" s="58"/>
      <c r="D1979" s="60"/>
      <c r="E1979" s="60"/>
      <c r="F1979" s="59"/>
      <c r="G1979" s="59"/>
    </row>
    <row r="1980" spans="1:7" s="36" customFormat="1">
      <c r="A1980" s="12"/>
      <c r="B1980" s="57"/>
      <c r="C1980" s="58"/>
      <c r="D1980" s="60"/>
      <c r="E1980" s="60"/>
      <c r="F1980" s="59"/>
      <c r="G1980" s="59"/>
    </row>
    <row r="1981" spans="1:7" s="36" customFormat="1">
      <c r="A1981" s="12"/>
      <c r="B1981" s="57"/>
      <c r="C1981" s="58"/>
      <c r="D1981" s="60"/>
      <c r="E1981" s="60"/>
      <c r="F1981" s="59"/>
      <c r="G1981" s="59"/>
    </row>
    <row r="1982" spans="1:7" s="36" customFormat="1">
      <c r="A1982" s="12"/>
      <c r="B1982" s="57"/>
      <c r="C1982" s="58"/>
      <c r="D1982" s="60"/>
      <c r="E1982" s="60"/>
      <c r="F1982" s="59"/>
      <c r="G1982" s="59"/>
    </row>
    <row r="1983" spans="1:7" s="36" customFormat="1">
      <c r="A1983" s="12"/>
      <c r="B1983" s="57"/>
      <c r="C1983" s="58"/>
      <c r="D1983" s="60"/>
      <c r="E1983" s="60"/>
      <c r="F1983" s="59"/>
      <c r="G1983" s="59"/>
    </row>
    <row r="1984" spans="1:7" s="36" customFormat="1">
      <c r="A1984" s="12"/>
      <c r="B1984" s="57"/>
      <c r="C1984" s="58"/>
      <c r="D1984" s="60"/>
      <c r="E1984" s="60"/>
      <c r="F1984" s="59"/>
      <c r="G1984" s="59"/>
    </row>
    <row r="1985" spans="1:7" s="36" customFormat="1">
      <c r="A1985" s="12"/>
      <c r="B1985" s="57"/>
      <c r="C1985" s="58"/>
      <c r="D1985" s="60"/>
      <c r="E1985" s="60"/>
      <c r="F1985" s="59"/>
      <c r="G1985" s="59"/>
    </row>
    <row r="1986" spans="1:7" s="36" customFormat="1">
      <c r="A1986" s="12"/>
      <c r="B1986" s="57"/>
      <c r="C1986" s="58"/>
      <c r="D1986" s="60"/>
      <c r="E1986" s="60"/>
      <c r="F1986" s="59"/>
      <c r="G1986" s="59"/>
    </row>
    <row r="1987" spans="1:7" s="36" customFormat="1">
      <c r="A1987" s="12"/>
      <c r="B1987" s="57"/>
      <c r="C1987" s="58"/>
      <c r="D1987" s="60"/>
      <c r="E1987" s="60"/>
      <c r="F1987" s="59"/>
      <c r="G1987" s="59"/>
    </row>
    <row r="1988" spans="1:7" s="36" customFormat="1">
      <c r="A1988" s="12"/>
      <c r="B1988" s="57"/>
      <c r="C1988" s="58"/>
      <c r="D1988" s="60"/>
      <c r="E1988" s="60"/>
      <c r="F1988" s="59"/>
      <c r="G1988" s="59"/>
    </row>
    <row r="1989" spans="1:7" s="36" customFormat="1">
      <c r="A1989" s="12"/>
      <c r="B1989" s="57"/>
      <c r="C1989" s="58"/>
      <c r="D1989" s="60"/>
      <c r="E1989" s="60"/>
      <c r="F1989" s="59"/>
      <c r="G1989" s="59"/>
    </row>
    <row r="1990" spans="1:7" s="36" customFormat="1">
      <c r="A1990" s="12"/>
      <c r="B1990" s="57"/>
      <c r="C1990" s="58"/>
      <c r="D1990" s="60"/>
      <c r="E1990" s="60"/>
      <c r="F1990" s="59"/>
      <c r="G1990" s="59"/>
    </row>
    <row r="1991" spans="1:7" s="36" customFormat="1">
      <c r="A1991" s="12"/>
      <c r="B1991" s="57"/>
      <c r="C1991" s="58"/>
      <c r="D1991" s="60"/>
      <c r="E1991" s="60"/>
      <c r="F1991" s="59"/>
      <c r="G1991" s="59"/>
    </row>
    <row r="1992" spans="1:7" s="36" customFormat="1">
      <c r="A1992" s="12"/>
      <c r="B1992" s="57"/>
      <c r="C1992" s="58"/>
      <c r="D1992" s="60"/>
      <c r="E1992" s="60"/>
      <c r="F1992" s="59"/>
      <c r="G1992" s="59"/>
    </row>
    <row r="1993" spans="1:7" s="36" customFormat="1">
      <c r="A1993" s="12"/>
      <c r="B1993" s="57"/>
      <c r="C1993" s="58"/>
      <c r="D1993" s="60"/>
      <c r="E1993" s="60"/>
      <c r="F1993" s="59"/>
      <c r="G1993" s="59"/>
    </row>
    <row r="1994" spans="1:7" s="36" customFormat="1">
      <c r="A1994" s="12"/>
      <c r="B1994" s="57"/>
      <c r="C1994" s="58"/>
      <c r="D1994" s="60"/>
      <c r="E1994" s="60"/>
      <c r="F1994" s="59"/>
      <c r="G1994" s="59"/>
    </row>
    <row r="1995" spans="1:7" s="36" customFormat="1">
      <c r="A1995" s="12"/>
      <c r="B1995" s="57"/>
      <c r="C1995" s="58"/>
      <c r="D1995" s="60"/>
      <c r="E1995" s="60"/>
      <c r="F1995" s="59"/>
      <c r="G1995" s="59"/>
    </row>
    <row r="1996" spans="1:7" s="36" customFormat="1">
      <c r="A1996" s="12"/>
      <c r="B1996" s="57"/>
      <c r="C1996" s="58"/>
      <c r="D1996" s="60"/>
      <c r="E1996" s="60"/>
      <c r="F1996" s="59"/>
      <c r="G1996" s="59"/>
    </row>
    <row r="1997" spans="1:7" s="36" customFormat="1">
      <c r="A1997" s="12"/>
      <c r="B1997" s="57"/>
      <c r="C1997" s="58"/>
      <c r="D1997" s="60"/>
      <c r="E1997" s="60"/>
      <c r="F1997" s="59"/>
      <c r="G1997" s="59"/>
    </row>
    <row r="1998" spans="1:7" s="36" customFormat="1">
      <c r="A1998" s="12"/>
      <c r="B1998" s="57"/>
      <c r="C1998" s="58"/>
      <c r="D1998" s="60"/>
      <c r="E1998" s="60"/>
      <c r="F1998" s="59"/>
      <c r="G1998" s="59"/>
    </row>
    <row r="1999" spans="1:7" s="36" customFormat="1">
      <c r="A1999" s="12"/>
      <c r="B1999" s="57"/>
      <c r="C1999" s="58"/>
      <c r="D1999" s="60"/>
      <c r="E1999" s="60"/>
      <c r="F1999" s="59"/>
      <c r="G1999" s="59"/>
    </row>
    <row r="2000" spans="1:7" s="36" customFormat="1">
      <c r="A2000" s="12"/>
      <c r="B2000" s="57"/>
      <c r="C2000" s="58"/>
      <c r="D2000" s="60"/>
      <c r="E2000" s="60"/>
      <c r="F2000" s="59"/>
      <c r="G2000" s="59"/>
    </row>
    <row r="2001" spans="1:7" s="36" customFormat="1">
      <c r="A2001" s="12"/>
      <c r="B2001" s="57"/>
      <c r="C2001" s="58"/>
      <c r="D2001" s="60"/>
      <c r="E2001" s="60"/>
      <c r="F2001" s="59"/>
      <c r="G2001" s="59"/>
    </row>
    <row r="2002" spans="1:7" s="36" customFormat="1">
      <c r="A2002" s="12"/>
      <c r="B2002" s="57"/>
      <c r="C2002" s="58"/>
      <c r="D2002" s="60"/>
      <c r="E2002" s="60"/>
      <c r="F2002" s="59"/>
      <c r="G2002" s="59"/>
    </row>
    <row r="2003" spans="1:7" s="36" customFormat="1">
      <c r="A2003" s="12"/>
      <c r="B2003" s="57"/>
      <c r="C2003" s="58"/>
      <c r="D2003" s="60"/>
      <c r="E2003" s="60"/>
      <c r="F2003" s="59"/>
      <c r="G2003" s="59"/>
    </row>
    <row r="2004" spans="1:7" s="36" customFormat="1">
      <c r="A2004" s="12"/>
      <c r="B2004" s="57"/>
      <c r="C2004" s="58"/>
      <c r="D2004" s="60"/>
      <c r="E2004" s="60"/>
      <c r="F2004" s="59"/>
      <c r="G2004" s="59"/>
    </row>
    <row r="2005" spans="1:7" s="36" customFormat="1">
      <c r="A2005" s="12"/>
      <c r="B2005" s="57"/>
      <c r="C2005" s="58"/>
      <c r="D2005" s="60"/>
      <c r="E2005" s="60"/>
      <c r="F2005" s="59"/>
      <c r="G2005" s="59"/>
    </row>
    <row r="2006" spans="1:7" s="36" customFormat="1">
      <c r="A2006" s="12"/>
      <c r="B2006" s="57"/>
      <c r="C2006" s="58"/>
      <c r="D2006" s="60"/>
      <c r="E2006" s="60"/>
      <c r="F2006" s="59"/>
      <c r="G2006" s="59"/>
    </row>
    <row r="2007" spans="1:7" s="36" customFormat="1">
      <c r="A2007" s="12"/>
      <c r="B2007" s="57"/>
      <c r="C2007" s="58"/>
      <c r="D2007" s="60"/>
      <c r="E2007" s="60"/>
      <c r="F2007" s="59"/>
      <c r="G2007" s="59"/>
    </row>
    <row r="2008" spans="1:7" s="36" customFormat="1">
      <c r="A2008" s="12"/>
      <c r="B2008" s="57"/>
      <c r="C2008" s="58"/>
      <c r="D2008" s="60"/>
      <c r="E2008" s="60"/>
      <c r="F2008" s="59"/>
      <c r="G2008" s="59"/>
    </row>
    <row r="2009" spans="1:7" s="36" customFormat="1">
      <c r="A2009" s="12"/>
      <c r="B2009" s="57"/>
      <c r="C2009" s="58"/>
      <c r="D2009" s="60"/>
      <c r="E2009" s="60"/>
      <c r="F2009" s="59"/>
      <c r="G2009" s="59"/>
    </row>
    <row r="2010" spans="1:7" s="36" customFormat="1">
      <c r="A2010" s="12"/>
      <c r="B2010" s="57"/>
      <c r="C2010" s="58"/>
      <c r="D2010" s="60"/>
      <c r="E2010" s="60"/>
      <c r="F2010" s="59"/>
      <c r="G2010" s="59"/>
    </row>
    <row r="2011" spans="1:7" s="36" customFormat="1">
      <c r="A2011" s="12"/>
      <c r="B2011" s="57"/>
      <c r="C2011" s="58"/>
      <c r="D2011" s="60"/>
      <c r="E2011" s="60"/>
      <c r="F2011" s="59"/>
      <c r="G2011" s="59"/>
    </row>
    <row r="2012" spans="1:7" s="36" customFormat="1">
      <c r="A2012" s="12"/>
      <c r="B2012" s="57"/>
      <c r="C2012" s="58"/>
      <c r="D2012" s="60"/>
      <c r="E2012" s="60"/>
      <c r="F2012" s="59"/>
      <c r="G2012" s="59"/>
    </row>
    <row r="2013" spans="1:7" s="36" customFormat="1">
      <c r="A2013" s="12"/>
      <c r="B2013" s="57"/>
      <c r="C2013" s="58"/>
      <c r="D2013" s="60"/>
      <c r="E2013" s="60"/>
      <c r="F2013" s="59"/>
      <c r="G2013" s="59"/>
    </row>
    <row r="2014" spans="1:7" s="36" customFormat="1">
      <c r="A2014" s="12"/>
      <c r="B2014" s="57"/>
      <c r="C2014" s="58"/>
      <c r="D2014" s="60"/>
      <c r="E2014" s="60"/>
      <c r="F2014" s="59"/>
      <c r="G2014" s="59"/>
    </row>
    <row r="2015" spans="1:7" s="36" customFormat="1">
      <c r="A2015" s="12"/>
      <c r="B2015" s="57"/>
      <c r="C2015" s="58"/>
      <c r="D2015" s="60"/>
      <c r="E2015" s="60"/>
      <c r="F2015" s="59"/>
      <c r="G2015" s="59"/>
    </row>
    <row r="2016" spans="1:7" s="36" customFormat="1">
      <c r="A2016" s="12"/>
      <c r="B2016" s="57"/>
      <c r="C2016" s="58"/>
      <c r="D2016" s="60"/>
      <c r="E2016" s="60"/>
      <c r="F2016" s="59"/>
      <c r="G2016" s="59"/>
    </row>
    <row r="2017" spans="1:7" s="36" customFormat="1">
      <c r="A2017" s="12"/>
      <c r="B2017" s="57"/>
      <c r="C2017" s="58"/>
      <c r="D2017" s="60"/>
      <c r="E2017" s="60"/>
      <c r="F2017" s="59"/>
      <c r="G2017" s="59"/>
    </row>
    <row r="2018" spans="1:7" s="36" customFormat="1">
      <c r="A2018" s="12"/>
      <c r="B2018" s="57"/>
      <c r="C2018" s="58"/>
      <c r="D2018" s="60"/>
      <c r="E2018" s="60"/>
      <c r="F2018" s="59"/>
      <c r="G2018" s="59"/>
    </row>
    <row r="2019" spans="1:7" s="36" customFormat="1">
      <c r="A2019" s="12"/>
      <c r="B2019" s="57"/>
      <c r="C2019" s="58"/>
      <c r="D2019" s="60"/>
      <c r="E2019" s="60"/>
      <c r="F2019" s="59"/>
      <c r="G2019" s="59"/>
    </row>
    <row r="2020" spans="1:7" s="36" customFormat="1">
      <c r="A2020" s="12"/>
      <c r="B2020" s="57"/>
      <c r="C2020" s="58"/>
      <c r="D2020" s="60"/>
      <c r="E2020" s="60"/>
      <c r="F2020" s="59"/>
      <c r="G2020" s="59"/>
    </row>
    <row r="2021" spans="1:7" s="36" customFormat="1">
      <c r="A2021" s="12"/>
      <c r="B2021" s="57"/>
      <c r="C2021" s="58"/>
      <c r="D2021" s="60"/>
      <c r="E2021" s="60"/>
      <c r="F2021" s="59"/>
      <c r="G2021" s="59"/>
    </row>
    <row r="2022" spans="1:7" s="36" customFormat="1">
      <c r="A2022" s="12"/>
      <c r="B2022" s="57"/>
      <c r="C2022" s="58"/>
      <c r="D2022" s="60"/>
      <c r="E2022" s="60"/>
      <c r="F2022" s="59"/>
      <c r="G2022" s="59"/>
    </row>
    <row r="2023" spans="1:7" s="36" customFormat="1">
      <c r="A2023" s="12"/>
      <c r="B2023" s="57"/>
      <c r="C2023" s="58"/>
      <c r="D2023" s="60"/>
      <c r="E2023" s="60"/>
      <c r="F2023" s="59"/>
      <c r="G2023" s="59"/>
    </row>
    <row r="2024" spans="1:7" s="36" customFormat="1">
      <c r="A2024" s="12"/>
      <c r="B2024" s="57"/>
      <c r="C2024" s="58"/>
      <c r="D2024" s="60"/>
      <c r="E2024" s="60"/>
      <c r="F2024" s="59"/>
      <c r="G2024" s="59"/>
    </row>
    <row r="2025" spans="1:7" s="36" customFormat="1">
      <c r="A2025" s="12"/>
      <c r="B2025" s="57"/>
      <c r="C2025" s="58"/>
      <c r="D2025" s="60"/>
      <c r="E2025" s="60"/>
      <c r="F2025" s="59"/>
      <c r="G2025" s="59"/>
    </row>
    <row r="2026" spans="1:7" s="36" customFormat="1">
      <c r="A2026" s="12"/>
      <c r="B2026" s="57"/>
      <c r="C2026" s="58"/>
      <c r="D2026" s="60"/>
      <c r="E2026" s="60"/>
      <c r="F2026" s="59"/>
      <c r="G2026" s="59"/>
    </row>
    <row r="2027" spans="1:7" s="36" customFormat="1">
      <c r="A2027" s="12"/>
      <c r="B2027" s="57"/>
      <c r="C2027" s="58"/>
      <c r="D2027" s="60"/>
      <c r="E2027" s="60"/>
      <c r="F2027" s="59"/>
      <c r="G2027" s="59"/>
    </row>
    <row r="2028" spans="1:7" s="36" customFormat="1">
      <c r="A2028" s="12"/>
      <c r="B2028" s="57"/>
      <c r="C2028" s="58"/>
      <c r="D2028" s="60"/>
      <c r="E2028" s="60"/>
      <c r="F2028" s="59"/>
      <c r="G2028" s="59"/>
    </row>
    <row r="2029" spans="1:7" s="36" customFormat="1">
      <c r="A2029" s="12"/>
      <c r="B2029" s="57"/>
      <c r="C2029" s="58"/>
      <c r="D2029" s="60"/>
      <c r="E2029" s="60"/>
      <c r="F2029" s="59"/>
      <c r="G2029" s="59"/>
    </row>
    <row r="2030" spans="1:7" s="36" customFormat="1">
      <c r="A2030" s="12"/>
      <c r="B2030" s="57"/>
      <c r="C2030" s="58"/>
      <c r="D2030" s="60"/>
      <c r="E2030" s="60"/>
      <c r="F2030" s="59"/>
      <c r="G2030" s="59"/>
    </row>
    <row r="2031" spans="1:7" s="36" customFormat="1">
      <c r="A2031" s="12"/>
      <c r="B2031" s="57"/>
      <c r="C2031" s="58"/>
      <c r="D2031" s="60"/>
      <c r="E2031" s="60"/>
      <c r="F2031" s="59"/>
      <c r="G2031" s="59"/>
    </row>
    <row r="2032" spans="1:7" s="36" customFormat="1">
      <c r="A2032" s="12"/>
      <c r="B2032" s="57"/>
      <c r="C2032" s="58"/>
      <c r="D2032" s="60"/>
      <c r="E2032" s="60"/>
      <c r="F2032" s="59"/>
      <c r="G2032" s="59"/>
    </row>
    <row r="2033" spans="1:7" s="36" customFormat="1">
      <c r="A2033" s="12"/>
      <c r="B2033" s="57"/>
      <c r="C2033" s="58"/>
      <c r="D2033" s="60"/>
      <c r="E2033" s="60"/>
      <c r="F2033" s="59"/>
      <c r="G2033" s="59"/>
    </row>
    <row r="2034" spans="1:7" s="36" customFormat="1">
      <c r="A2034" s="12"/>
      <c r="B2034" s="57"/>
      <c r="C2034" s="58"/>
      <c r="D2034" s="60"/>
      <c r="E2034" s="60"/>
      <c r="F2034" s="59"/>
      <c r="G2034" s="59"/>
    </row>
    <row r="2035" spans="1:7" s="36" customFormat="1">
      <c r="A2035" s="12"/>
      <c r="B2035" s="57"/>
      <c r="C2035" s="58"/>
      <c r="D2035" s="60"/>
      <c r="E2035" s="60"/>
      <c r="F2035" s="59"/>
      <c r="G2035" s="59"/>
    </row>
    <row r="2036" spans="1:7" s="36" customFormat="1">
      <c r="A2036" s="12"/>
      <c r="B2036" s="57"/>
      <c r="C2036" s="58"/>
      <c r="D2036" s="60"/>
      <c r="E2036" s="60"/>
      <c r="F2036" s="59"/>
      <c r="G2036" s="59"/>
    </row>
    <row r="2037" spans="1:7" s="36" customFormat="1">
      <c r="A2037" s="12"/>
      <c r="B2037" s="57"/>
      <c r="C2037" s="58"/>
      <c r="D2037" s="60"/>
      <c r="E2037" s="60"/>
      <c r="F2037" s="59"/>
      <c r="G2037" s="59"/>
    </row>
    <row r="2038" spans="1:7" s="36" customFormat="1">
      <c r="A2038" s="12"/>
      <c r="B2038" s="57"/>
      <c r="C2038" s="58"/>
      <c r="D2038" s="60"/>
      <c r="E2038" s="60"/>
      <c r="F2038" s="59"/>
      <c r="G2038" s="59"/>
    </row>
    <row r="2039" spans="1:7" s="36" customFormat="1">
      <c r="A2039" s="12"/>
      <c r="B2039" s="57"/>
      <c r="C2039" s="58"/>
      <c r="D2039" s="60"/>
      <c r="E2039" s="60"/>
      <c r="F2039" s="59"/>
      <c r="G2039" s="59"/>
    </row>
    <row r="2040" spans="1:7" s="36" customFormat="1">
      <c r="A2040" s="12"/>
      <c r="B2040" s="57"/>
      <c r="C2040" s="58"/>
      <c r="D2040" s="60"/>
      <c r="E2040" s="60"/>
      <c r="F2040" s="59"/>
      <c r="G2040" s="59"/>
    </row>
    <row r="2041" spans="1:7" s="36" customFormat="1">
      <c r="A2041" s="12"/>
      <c r="B2041" s="57"/>
      <c r="C2041" s="58"/>
      <c r="D2041" s="60"/>
      <c r="E2041" s="60"/>
      <c r="F2041" s="59"/>
      <c r="G2041" s="59"/>
    </row>
    <row r="2042" spans="1:7" s="36" customFormat="1">
      <c r="A2042" s="12"/>
      <c r="B2042" s="57"/>
      <c r="C2042" s="58"/>
      <c r="D2042" s="60"/>
      <c r="E2042" s="60"/>
      <c r="F2042" s="59"/>
      <c r="G2042" s="59"/>
    </row>
    <row r="2043" spans="1:7" s="36" customFormat="1">
      <c r="A2043" s="12"/>
      <c r="B2043" s="57"/>
      <c r="C2043" s="58"/>
      <c r="D2043" s="60"/>
      <c r="E2043" s="60"/>
      <c r="F2043" s="59"/>
      <c r="G2043" s="59"/>
    </row>
    <row r="2044" spans="1:7" s="36" customFormat="1">
      <c r="A2044" s="12"/>
      <c r="B2044" s="57"/>
      <c r="C2044" s="58"/>
      <c r="D2044" s="60"/>
      <c r="E2044" s="60"/>
      <c r="F2044" s="59"/>
      <c r="G2044" s="59"/>
    </row>
    <row r="2045" spans="1:7" s="36" customFormat="1">
      <c r="A2045" s="12"/>
      <c r="B2045" s="57"/>
      <c r="C2045" s="58"/>
      <c r="D2045" s="60"/>
      <c r="E2045" s="60"/>
      <c r="F2045" s="59"/>
      <c r="G2045" s="59"/>
    </row>
    <row r="2046" spans="1:7" s="36" customFormat="1">
      <c r="A2046" s="12"/>
      <c r="B2046" s="57"/>
      <c r="C2046" s="58"/>
      <c r="D2046" s="60"/>
      <c r="E2046" s="60"/>
      <c r="F2046" s="59"/>
      <c r="G2046" s="59"/>
    </row>
    <row r="2047" spans="1:7" s="36" customFormat="1">
      <c r="A2047" s="12"/>
      <c r="B2047" s="57"/>
      <c r="C2047" s="58"/>
      <c r="D2047" s="60"/>
      <c r="E2047" s="60"/>
      <c r="F2047" s="59"/>
      <c r="G2047" s="59"/>
    </row>
    <row r="2048" spans="1:7" s="36" customFormat="1">
      <c r="A2048" s="12"/>
      <c r="B2048" s="57"/>
      <c r="C2048" s="58"/>
      <c r="D2048" s="60"/>
      <c r="E2048" s="60"/>
      <c r="F2048" s="59"/>
      <c r="G2048" s="59"/>
    </row>
    <row r="2049" spans="1:7" s="36" customFormat="1">
      <c r="A2049" s="12"/>
      <c r="B2049" s="57"/>
      <c r="C2049" s="58"/>
      <c r="D2049" s="60"/>
      <c r="E2049" s="60"/>
      <c r="F2049" s="59"/>
      <c r="G2049" s="59"/>
    </row>
    <row r="2050" spans="1:7" s="36" customFormat="1">
      <c r="A2050" s="12"/>
      <c r="B2050" s="57"/>
      <c r="C2050" s="58"/>
      <c r="D2050" s="60"/>
      <c r="E2050" s="60"/>
      <c r="F2050" s="59"/>
      <c r="G2050" s="59"/>
    </row>
    <row r="2051" spans="1:7" s="36" customFormat="1">
      <c r="A2051" s="12"/>
      <c r="B2051" s="57"/>
      <c r="C2051" s="58"/>
      <c r="D2051" s="60"/>
      <c r="E2051" s="60"/>
      <c r="F2051" s="59"/>
      <c r="G2051" s="59"/>
    </row>
    <row r="2052" spans="1:7" s="36" customFormat="1">
      <c r="A2052" s="12"/>
      <c r="B2052" s="57"/>
      <c r="C2052" s="58"/>
      <c r="D2052" s="60"/>
      <c r="E2052" s="60"/>
      <c r="F2052" s="59"/>
      <c r="G2052" s="59"/>
    </row>
    <row r="2053" spans="1:7" s="36" customFormat="1">
      <c r="A2053" s="12"/>
      <c r="B2053" s="57"/>
      <c r="C2053" s="58"/>
      <c r="D2053" s="60"/>
      <c r="E2053" s="60"/>
      <c r="F2053" s="59"/>
      <c r="G2053" s="59"/>
    </row>
    <row r="2054" spans="1:7" s="36" customFormat="1">
      <c r="A2054" s="12"/>
      <c r="B2054" s="57"/>
      <c r="C2054" s="58"/>
      <c r="D2054" s="60"/>
      <c r="E2054" s="60"/>
      <c r="F2054" s="59"/>
      <c r="G2054" s="59"/>
    </row>
    <row r="2055" spans="1:7" s="36" customFormat="1">
      <c r="A2055" s="12"/>
      <c r="B2055" s="57"/>
      <c r="C2055" s="58"/>
      <c r="D2055" s="60"/>
      <c r="E2055" s="60"/>
      <c r="F2055" s="59"/>
      <c r="G2055" s="59"/>
    </row>
    <row r="2056" spans="1:7" s="36" customFormat="1">
      <c r="A2056" s="12"/>
      <c r="B2056" s="57"/>
      <c r="C2056" s="58"/>
      <c r="D2056" s="60"/>
      <c r="E2056" s="60"/>
      <c r="F2056" s="59"/>
      <c r="G2056" s="59"/>
    </row>
    <row r="2057" spans="1:7" s="36" customFormat="1">
      <c r="A2057" s="12"/>
      <c r="B2057" s="57"/>
      <c r="C2057" s="58"/>
      <c r="D2057" s="60"/>
      <c r="E2057" s="60"/>
      <c r="F2057" s="59"/>
      <c r="G2057" s="59"/>
    </row>
    <row r="2058" spans="1:7" s="36" customFormat="1">
      <c r="A2058" s="12"/>
      <c r="B2058" s="57"/>
      <c r="C2058" s="58"/>
      <c r="D2058" s="60"/>
      <c r="E2058" s="60"/>
      <c r="F2058" s="59"/>
      <c r="G2058" s="59"/>
    </row>
    <row r="2059" spans="1:7" s="36" customFormat="1">
      <c r="A2059" s="12"/>
      <c r="B2059" s="57"/>
      <c r="C2059" s="58"/>
      <c r="D2059" s="60"/>
      <c r="E2059" s="60"/>
      <c r="F2059" s="59"/>
      <c r="G2059" s="59"/>
    </row>
    <row r="2060" spans="1:7" s="36" customFormat="1">
      <c r="A2060" s="12"/>
      <c r="B2060" s="57"/>
      <c r="C2060" s="58"/>
      <c r="D2060" s="60"/>
      <c r="E2060" s="60"/>
      <c r="F2060" s="59"/>
      <c r="G2060" s="59"/>
    </row>
    <row r="2061" spans="1:7" s="36" customFormat="1">
      <c r="A2061" s="12"/>
      <c r="B2061" s="57"/>
      <c r="C2061" s="58"/>
      <c r="D2061" s="60"/>
      <c r="E2061" s="60"/>
      <c r="F2061" s="59"/>
      <c r="G2061" s="59"/>
    </row>
    <row r="2062" spans="1:7" s="36" customFormat="1">
      <c r="A2062" s="12"/>
      <c r="B2062" s="57"/>
      <c r="C2062" s="58"/>
      <c r="D2062" s="60"/>
      <c r="E2062" s="60"/>
      <c r="F2062" s="59"/>
      <c r="G2062" s="59"/>
    </row>
    <row r="2063" spans="1:7" s="36" customFormat="1">
      <c r="A2063" s="12"/>
      <c r="B2063" s="57"/>
      <c r="C2063" s="58"/>
      <c r="D2063" s="60"/>
      <c r="E2063" s="60"/>
      <c r="F2063" s="59"/>
      <c r="G2063" s="59"/>
    </row>
    <row r="2064" spans="1:7" s="36" customFormat="1">
      <c r="A2064" s="12"/>
      <c r="B2064" s="57"/>
      <c r="C2064" s="58"/>
      <c r="D2064" s="60"/>
      <c r="E2064" s="60"/>
      <c r="F2064" s="59"/>
      <c r="G2064" s="59"/>
    </row>
    <row r="2065" spans="1:7" s="36" customFormat="1">
      <c r="A2065" s="12"/>
      <c r="B2065" s="57"/>
      <c r="C2065" s="58"/>
      <c r="D2065" s="60"/>
      <c r="E2065" s="60"/>
      <c r="F2065" s="59"/>
      <c r="G2065" s="59"/>
    </row>
    <row r="2066" spans="1:7" s="36" customFormat="1">
      <c r="A2066" s="12"/>
      <c r="B2066" s="57"/>
      <c r="C2066" s="58"/>
      <c r="D2066" s="60"/>
      <c r="E2066" s="60"/>
      <c r="F2066" s="59"/>
      <c r="G2066" s="59"/>
    </row>
    <row r="2067" spans="1:7" s="36" customFormat="1">
      <c r="A2067" s="12"/>
      <c r="B2067" s="57"/>
      <c r="C2067" s="58"/>
      <c r="D2067" s="60"/>
      <c r="E2067" s="60"/>
      <c r="F2067" s="59"/>
      <c r="G2067" s="59"/>
    </row>
    <row r="2068" spans="1:7" s="36" customFormat="1">
      <c r="A2068" s="12"/>
      <c r="B2068" s="57"/>
      <c r="C2068" s="58"/>
      <c r="D2068" s="60"/>
      <c r="E2068" s="60"/>
      <c r="F2068" s="59"/>
      <c r="G2068" s="59"/>
    </row>
    <row r="2069" spans="1:7" s="36" customFormat="1">
      <c r="A2069" s="12"/>
      <c r="B2069" s="57"/>
      <c r="C2069" s="58"/>
      <c r="D2069" s="60"/>
      <c r="E2069" s="60"/>
      <c r="F2069" s="59"/>
      <c r="G2069" s="59"/>
    </row>
    <row r="2070" spans="1:7" s="36" customFormat="1">
      <c r="A2070" s="12"/>
      <c r="B2070" s="57"/>
      <c r="C2070" s="58"/>
      <c r="D2070" s="60"/>
      <c r="E2070" s="60"/>
      <c r="F2070" s="59"/>
      <c r="G2070" s="59"/>
    </row>
    <row r="2071" spans="1:7" s="36" customFormat="1">
      <c r="A2071" s="12"/>
      <c r="B2071" s="57"/>
      <c r="C2071" s="58"/>
      <c r="D2071" s="60"/>
      <c r="E2071" s="60"/>
      <c r="F2071" s="59"/>
      <c r="G2071" s="59"/>
    </row>
    <row r="2072" spans="1:7" s="36" customFormat="1">
      <c r="A2072" s="12"/>
      <c r="B2072" s="57"/>
      <c r="C2072" s="58"/>
      <c r="D2072" s="60"/>
      <c r="E2072" s="60"/>
      <c r="F2072" s="59"/>
      <c r="G2072" s="59"/>
    </row>
    <row r="2073" spans="1:7" s="36" customFormat="1">
      <c r="A2073" s="12"/>
      <c r="B2073" s="57"/>
      <c r="C2073" s="58"/>
      <c r="D2073" s="60"/>
      <c r="E2073" s="60"/>
      <c r="F2073" s="59"/>
      <c r="G2073" s="59"/>
    </row>
    <row r="2074" spans="1:7" s="36" customFormat="1">
      <c r="A2074" s="12"/>
      <c r="B2074" s="57"/>
      <c r="C2074" s="58"/>
      <c r="D2074" s="60"/>
      <c r="E2074" s="60"/>
      <c r="F2074" s="59"/>
      <c r="G2074" s="59"/>
    </row>
    <row r="2075" spans="1:7" s="36" customFormat="1">
      <c r="A2075" s="12"/>
      <c r="B2075" s="57"/>
      <c r="C2075" s="58"/>
      <c r="D2075" s="60"/>
      <c r="E2075" s="60"/>
      <c r="F2075" s="59"/>
      <c r="G2075" s="59"/>
    </row>
    <row r="2076" spans="1:7" s="36" customFormat="1">
      <c r="A2076" s="12"/>
      <c r="B2076" s="57"/>
      <c r="C2076" s="58"/>
      <c r="D2076" s="60"/>
      <c r="E2076" s="60"/>
      <c r="F2076" s="59"/>
      <c r="G2076" s="59"/>
    </row>
    <row r="2077" spans="1:7" s="36" customFormat="1">
      <c r="A2077" s="12"/>
      <c r="B2077" s="57"/>
      <c r="C2077" s="58"/>
      <c r="D2077" s="60"/>
      <c r="E2077" s="60"/>
      <c r="F2077" s="59"/>
      <c r="G2077" s="59"/>
    </row>
    <row r="2078" spans="1:7" s="36" customFormat="1">
      <c r="A2078" s="12"/>
      <c r="B2078" s="57"/>
      <c r="C2078" s="58"/>
      <c r="D2078" s="60"/>
      <c r="E2078" s="60"/>
      <c r="F2078" s="59"/>
      <c r="G2078" s="59"/>
    </row>
    <row r="2079" spans="1:7" s="36" customFormat="1">
      <c r="A2079" s="12"/>
      <c r="B2079" s="57"/>
      <c r="C2079" s="58"/>
      <c r="D2079" s="60"/>
      <c r="E2079" s="60"/>
      <c r="F2079" s="59"/>
      <c r="G2079" s="59"/>
    </row>
    <row r="2080" spans="1:7" s="36" customFormat="1">
      <c r="A2080" s="12"/>
      <c r="B2080" s="57"/>
      <c r="C2080" s="58"/>
      <c r="D2080" s="60"/>
      <c r="E2080" s="60"/>
      <c r="F2080" s="59"/>
      <c r="G2080" s="59"/>
    </row>
    <row r="2081" spans="1:7" s="36" customFormat="1">
      <c r="A2081" s="12"/>
      <c r="B2081" s="57"/>
      <c r="C2081" s="58"/>
      <c r="D2081" s="60"/>
      <c r="E2081" s="60"/>
      <c r="F2081" s="59"/>
      <c r="G2081" s="59"/>
    </row>
    <row r="2082" spans="1:7" s="36" customFormat="1">
      <c r="A2082" s="12"/>
      <c r="B2082" s="57"/>
      <c r="C2082" s="58"/>
      <c r="D2082" s="60"/>
      <c r="E2082" s="60"/>
      <c r="F2082" s="59"/>
      <c r="G2082" s="59"/>
    </row>
    <row r="2083" spans="1:7" s="36" customFormat="1">
      <c r="A2083" s="12"/>
      <c r="B2083" s="57"/>
      <c r="C2083" s="58"/>
      <c r="D2083" s="60"/>
      <c r="E2083" s="60"/>
      <c r="F2083" s="59"/>
      <c r="G2083" s="59"/>
    </row>
    <row r="2084" spans="1:7" s="36" customFormat="1">
      <c r="A2084" s="12"/>
      <c r="B2084" s="57"/>
      <c r="C2084" s="58"/>
      <c r="D2084" s="60"/>
      <c r="E2084" s="60"/>
      <c r="F2084" s="59"/>
      <c r="G2084" s="59"/>
    </row>
    <row r="2085" spans="1:7" s="36" customFormat="1">
      <c r="A2085" s="12"/>
      <c r="B2085" s="57"/>
      <c r="C2085" s="58"/>
      <c r="D2085" s="60"/>
      <c r="E2085" s="60"/>
      <c r="F2085" s="59"/>
      <c r="G2085" s="59"/>
    </row>
    <row r="2086" spans="1:7" s="36" customFormat="1">
      <c r="A2086" s="12"/>
      <c r="B2086" s="57"/>
      <c r="C2086" s="58"/>
      <c r="D2086" s="60"/>
      <c r="E2086" s="60"/>
      <c r="F2086" s="59"/>
      <c r="G2086" s="59"/>
    </row>
    <row r="2087" spans="1:7" s="36" customFormat="1">
      <c r="A2087" s="12"/>
      <c r="B2087" s="57"/>
      <c r="C2087" s="58"/>
      <c r="D2087" s="60"/>
      <c r="E2087" s="60"/>
      <c r="F2087" s="59"/>
      <c r="G2087" s="59"/>
    </row>
    <row r="2088" spans="1:7" s="36" customFormat="1">
      <c r="A2088" s="12"/>
      <c r="B2088" s="57"/>
      <c r="C2088" s="58"/>
      <c r="D2088" s="60"/>
      <c r="E2088" s="60"/>
      <c r="F2088" s="59"/>
      <c r="G2088" s="59"/>
    </row>
    <row r="2089" spans="1:7" s="36" customFormat="1">
      <c r="A2089" s="12"/>
      <c r="B2089" s="57"/>
      <c r="C2089" s="58"/>
      <c r="D2089" s="60"/>
      <c r="E2089" s="60"/>
      <c r="F2089" s="59"/>
      <c r="G2089" s="59"/>
    </row>
    <row r="2090" spans="1:7" s="36" customFormat="1">
      <c r="A2090" s="12"/>
      <c r="B2090" s="57"/>
      <c r="C2090" s="58"/>
      <c r="D2090" s="60"/>
      <c r="E2090" s="60"/>
      <c r="F2090" s="59"/>
      <c r="G2090" s="59"/>
    </row>
    <row r="2091" spans="1:7" s="36" customFormat="1">
      <c r="A2091" s="12"/>
      <c r="B2091" s="57"/>
      <c r="C2091" s="58"/>
      <c r="D2091" s="60"/>
      <c r="E2091" s="60"/>
      <c r="F2091" s="59"/>
      <c r="G2091" s="59"/>
    </row>
    <row r="2092" spans="1:7" s="36" customFormat="1">
      <c r="A2092" s="12"/>
      <c r="B2092" s="57"/>
      <c r="C2092" s="58"/>
      <c r="D2092" s="60"/>
      <c r="E2092" s="60"/>
      <c r="F2092" s="59"/>
      <c r="G2092" s="59"/>
    </row>
    <row r="2093" spans="1:7" s="36" customFormat="1">
      <c r="A2093" s="12"/>
      <c r="B2093" s="57"/>
      <c r="C2093" s="58"/>
      <c r="D2093" s="60"/>
      <c r="E2093" s="60"/>
      <c r="F2093" s="59"/>
      <c r="G2093" s="59"/>
    </row>
    <row r="2094" spans="1:7" s="36" customFormat="1">
      <c r="A2094" s="12"/>
      <c r="B2094" s="57"/>
      <c r="C2094" s="58"/>
      <c r="D2094" s="60"/>
      <c r="E2094" s="60"/>
      <c r="F2094" s="59"/>
      <c r="G2094" s="59"/>
    </row>
    <row r="2095" spans="1:7" s="36" customFormat="1">
      <c r="A2095" s="12"/>
      <c r="B2095" s="57"/>
      <c r="C2095" s="58"/>
      <c r="D2095" s="60"/>
      <c r="E2095" s="60"/>
      <c r="F2095" s="59"/>
      <c r="G2095" s="59"/>
    </row>
    <row r="2096" spans="1:7" s="36" customFormat="1">
      <c r="A2096" s="12"/>
      <c r="B2096" s="57"/>
      <c r="C2096" s="58"/>
      <c r="D2096" s="60"/>
      <c r="E2096" s="60"/>
      <c r="F2096" s="59"/>
      <c r="G2096" s="59"/>
    </row>
    <row r="2097" spans="1:7" s="36" customFormat="1">
      <c r="A2097" s="12"/>
      <c r="B2097" s="57"/>
      <c r="C2097" s="58"/>
      <c r="D2097" s="60"/>
      <c r="E2097" s="60"/>
      <c r="F2097" s="59"/>
      <c r="G2097" s="59"/>
    </row>
    <row r="2098" spans="1:7" s="36" customFormat="1">
      <c r="A2098" s="12"/>
      <c r="B2098" s="57"/>
      <c r="C2098" s="58"/>
      <c r="D2098" s="60"/>
      <c r="E2098" s="60"/>
      <c r="F2098" s="59"/>
      <c r="G2098" s="59"/>
    </row>
    <row r="2099" spans="1:7" s="36" customFormat="1">
      <c r="A2099" s="12"/>
      <c r="B2099" s="57"/>
      <c r="C2099" s="58"/>
      <c r="D2099" s="60"/>
      <c r="E2099" s="60"/>
      <c r="F2099" s="59"/>
      <c r="G2099" s="59"/>
    </row>
    <row r="2100" spans="1:7" s="36" customFormat="1">
      <c r="A2100" s="12"/>
      <c r="B2100" s="57"/>
      <c r="C2100" s="58"/>
      <c r="D2100" s="60"/>
      <c r="E2100" s="60"/>
      <c r="F2100" s="59"/>
      <c r="G2100" s="59"/>
    </row>
    <row r="2101" spans="1:7" s="36" customFormat="1">
      <c r="A2101" s="12"/>
      <c r="B2101" s="57"/>
      <c r="C2101" s="58"/>
      <c r="D2101" s="60"/>
      <c r="E2101" s="60"/>
      <c r="F2101" s="59"/>
      <c r="G2101" s="59"/>
    </row>
    <row r="2102" spans="1:7" s="36" customFormat="1">
      <c r="A2102" s="12"/>
      <c r="B2102" s="57"/>
      <c r="C2102" s="58"/>
      <c r="D2102" s="60"/>
      <c r="E2102" s="60"/>
      <c r="F2102" s="59"/>
      <c r="G2102" s="59"/>
    </row>
    <row r="2103" spans="1:7" s="36" customFormat="1">
      <c r="A2103" s="12"/>
      <c r="B2103" s="57"/>
      <c r="C2103" s="58"/>
      <c r="D2103" s="60"/>
      <c r="E2103" s="60"/>
      <c r="F2103" s="59"/>
      <c r="G2103" s="59"/>
    </row>
    <row r="2104" spans="1:7" s="36" customFormat="1">
      <c r="A2104" s="12"/>
      <c r="B2104" s="57"/>
      <c r="C2104" s="58"/>
      <c r="D2104" s="60"/>
      <c r="E2104" s="60"/>
      <c r="F2104" s="59"/>
      <c r="G2104" s="59"/>
    </row>
    <row r="2105" spans="1:7" s="36" customFormat="1">
      <c r="A2105" s="12"/>
      <c r="B2105" s="57"/>
      <c r="C2105" s="58"/>
      <c r="D2105" s="60"/>
      <c r="E2105" s="60"/>
      <c r="F2105" s="59"/>
      <c r="G2105" s="59"/>
    </row>
    <row r="2106" spans="1:7" s="36" customFormat="1">
      <c r="A2106" s="12"/>
      <c r="B2106" s="57"/>
      <c r="C2106" s="58"/>
      <c r="D2106" s="60"/>
      <c r="E2106" s="60"/>
      <c r="F2106" s="59"/>
      <c r="G2106" s="59"/>
    </row>
    <row r="2107" spans="1:7" s="36" customFormat="1">
      <c r="A2107" s="12"/>
      <c r="B2107" s="57"/>
      <c r="C2107" s="58"/>
      <c r="D2107" s="60"/>
      <c r="E2107" s="60"/>
      <c r="F2107" s="59"/>
      <c r="G2107" s="59"/>
    </row>
    <row r="2108" spans="1:7" s="36" customFormat="1">
      <c r="A2108" s="12"/>
      <c r="B2108" s="57"/>
      <c r="C2108" s="58"/>
      <c r="D2108" s="60"/>
      <c r="E2108" s="60"/>
      <c r="F2108" s="59"/>
      <c r="G2108" s="59"/>
    </row>
    <row r="2109" spans="1:7" s="36" customFormat="1">
      <c r="A2109" s="12"/>
      <c r="B2109" s="57"/>
      <c r="C2109" s="58"/>
      <c r="D2109" s="60"/>
      <c r="E2109" s="60"/>
      <c r="F2109" s="59"/>
      <c r="G2109" s="59"/>
    </row>
    <row r="2110" spans="1:7" s="36" customFormat="1">
      <c r="A2110" s="12"/>
      <c r="B2110" s="57"/>
      <c r="C2110" s="58"/>
      <c r="D2110" s="60"/>
      <c r="E2110" s="60"/>
      <c r="F2110" s="59"/>
      <c r="G2110" s="59"/>
    </row>
    <row r="2111" spans="1:7" s="36" customFormat="1">
      <c r="A2111" s="12"/>
      <c r="B2111" s="57"/>
      <c r="C2111" s="58"/>
      <c r="D2111" s="60"/>
      <c r="E2111" s="60"/>
      <c r="F2111" s="59"/>
      <c r="G2111" s="59"/>
    </row>
    <row r="2112" spans="1:7" s="36" customFormat="1">
      <c r="A2112" s="12"/>
      <c r="B2112" s="57"/>
      <c r="C2112" s="58"/>
      <c r="D2112" s="60"/>
      <c r="E2112" s="60"/>
      <c r="F2112" s="59"/>
      <c r="G2112" s="59"/>
    </row>
    <row r="2113" spans="1:7" s="36" customFormat="1">
      <c r="A2113" s="12"/>
      <c r="B2113" s="57"/>
      <c r="C2113" s="58"/>
      <c r="D2113" s="60"/>
      <c r="E2113" s="60"/>
      <c r="F2113" s="59"/>
      <c r="G2113" s="59"/>
    </row>
    <row r="2114" spans="1:7" s="36" customFormat="1">
      <c r="A2114" s="12"/>
      <c r="B2114" s="57"/>
      <c r="C2114" s="58"/>
      <c r="D2114" s="60"/>
      <c r="E2114" s="60"/>
      <c r="F2114" s="59"/>
      <c r="G2114" s="59"/>
    </row>
    <row r="2115" spans="1:7" s="36" customFormat="1">
      <c r="A2115" s="12"/>
      <c r="B2115" s="57"/>
      <c r="C2115" s="58"/>
      <c r="D2115" s="60"/>
      <c r="E2115" s="60"/>
      <c r="F2115" s="59"/>
      <c r="G2115" s="59"/>
    </row>
    <row r="2116" spans="1:7" s="36" customFormat="1">
      <c r="A2116" s="12"/>
      <c r="B2116" s="57"/>
      <c r="C2116" s="58"/>
      <c r="D2116" s="60"/>
      <c r="E2116" s="60"/>
      <c r="F2116" s="59"/>
      <c r="G2116" s="59"/>
    </row>
    <row r="2117" spans="1:7" s="36" customFormat="1">
      <c r="A2117" s="12"/>
      <c r="B2117" s="57"/>
      <c r="C2117" s="58"/>
      <c r="D2117" s="60"/>
      <c r="E2117" s="60"/>
      <c r="F2117" s="59"/>
      <c r="G2117" s="59"/>
    </row>
    <row r="2118" spans="1:7" s="36" customFormat="1">
      <c r="A2118" s="12"/>
      <c r="B2118" s="57"/>
      <c r="C2118" s="58"/>
      <c r="D2118" s="60"/>
      <c r="E2118" s="60"/>
      <c r="F2118" s="59"/>
      <c r="G2118" s="59"/>
    </row>
    <row r="2119" spans="1:7" s="36" customFormat="1">
      <c r="A2119" s="12"/>
      <c r="B2119" s="57"/>
      <c r="C2119" s="58"/>
      <c r="D2119" s="60"/>
      <c r="E2119" s="60"/>
      <c r="F2119" s="59"/>
      <c r="G2119" s="59"/>
    </row>
    <row r="2120" spans="1:7" s="36" customFormat="1">
      <c r="A2120" s="12"/>
      <c r="B2120" s="57"/>
      <c r="C2120" s="58"/>
      <c r="D2120" s="60"/>
      <c r="E2120" s="60"/>
      <c r="F2120" s="59"/>
      <c r="G2120" s="59"/>
    </row>
    <row r="2121" spans="1:7" s="36" customFormat="1">
      <c r="A2121" s="12"/>
      <c r="B2121" s="57"/>
      <c r="C2121" s="58"/>
      <c r="D2121" s="60"/>
      <c r="E2121" s="60"/>
      <c r="F2121" s="59"/>
      <c r="G2121" s="59"/>
    </row>
    <row r="2122" spans="1:7" s="36" customFormat="1">
      <c r="A2122" s="12"/>
      <c r="B2122" s="57"/>
      <c r="C2122" s="58"/>
      <c r="D2122" s="60"/>
      <c r="E2122" s="60"/>
      <c r="F2122" s="59"/>
      <c r="G2122" s="59"/>
    </row>
    <row r="2123" spans="1:7" s="36" customFormat="1">
      <c r="A2123" s="12"/>
      <c r="B2123" s="57"/>
      <c r="C2123" s="58"/>
      <c r="D2123" s="60"/>
      <c r="E2123" s="60"/>
      <c r="F2123" s="59"/>
      <c r="G2123" s="59"/>
    </row>
    <row r="2124" spans="1:7" s="36" customFormat="1">
      <c r="A2124" s="12"/>
      <c r="B2124" s="57"/>
      <c r="C2124" s="58"/>
      <c r="D2124" s="60"/>
      <c r="E2124" s="60"/>
      <c r="F2124" s="59"/>
      <c r="G2124" s="59"/>
    </row>
    <row r="2125" spans="1:7" s="36" customFormat="1">
      <c r="A2125" s="12"/>
      <c r="B2125" s="57"/>
      <c r="C2125" s="58"/>
      <c r="D2125" s="60"/>
      <c r="E2125" s="60"/>
      <c r="F2125" s="59"/>
      <c r="G2125" s="59"/>
    </row>
    <row r="2126" spans="1:7" s="36" customFormat="1">
      <c r="A2126" s="12"/>
      <c r="B2126" s="57"/>
      <c r="C2126" s="58"/>
      <c r="D2126" s="60"/>
      <c r="E2126" s="60"/>
      <c r="F2126" s="59"/>
      <c r="G2126" s="59"/>
    </row>
    <row r="2127" spans="1:7" s="36" customFormat="1">
      <c r="A2127" s="12"/>
      <c r="B2127" s="57"/>
      <c r="C2127" s="58"/>
      <c r="D2127" s="60"/>
      <c r="E2127" s="60"/>
      <c r="F2127" s="59"/>
      <c r="G2127" s="59"/>
    </row>
    <row r="2128" spans="1:7" s="36" customFormat="1">
      <c r="A2128" s="12"/>
      <c r="B2128" s="57"/>
      <c r="C2128" s="58"/>
      <c r="D2128" s="60"/>
      <c r="E2128" s="60"/>
      <c r="F2128" s="59"/>
      <c r="G2128" s="59"/>
    </row>
    <row r="2129" spans="1:7" s="36" customFormat="1">
      <c r="A2129" s="12"/>
      <c r="B2129" s="57"/>
      <c r="C2129" s="58"/>
      <c r="D2129" s="60"/>
      <c r="E2129" s="60"/>
      <c r="F2129" s="59"/>
      <c r="G2129" s="59"/>
    </row>
    <row r="2130" spans="1:7" s="36" customFormat="1">
      <c r="A2130" s="12"/>
      <c r="B2130" s="57"/>
      <c r="C2130" s="58"/>
      <c r="D2130" s="60"/>
      <c r="E2130" s="60"/>
      <c r="F2130" s="59"/>
      <c r="G2130" s="59"/>
    </row>
    <row r="2131" spans="1:7" s="36" customFormat="1">
      <c r="A2131" s="12"/>
      <c r="B2131" s="57"/>
      <c r="C2131" s="58"/>
      <c r="D2131" s="60"/>
      <c r="E2131" s="60"/>
      <c r="F2131" s="59"/>
      <c r="G2131" s="59"/>
    </row>
    <row r="2132" spans="1:7" s="36" customFormat="1">
      <c r="A2132" s="12"/>
      <c r="B2132" s="57"/>
      <c r="C2132" s="58"/>
      <c r="D2132" s="60"/>
      <c r="E2132" s="60"/>
      <c r="F2132" s="59"/>
      <c r="G2132" s="59"/>
    </row>
    <row r="2133" spans="1:7" s="36" customFormat="1">
      <c r="A2133" s="12"/>
      <c r="B2133" s="57"/>
      <c r="C2133" s="58"/>
      <c r="D2133" s="60"/>
      <c r="E2133" s="60"/>
      <c r="F2133" s="59"/>
      <c r="G2133" s="59"/>
    </row>
    <row r="2134" spans="1:7" s="36" customFormat="1">
      <c r="A2134" s="12"/>
      <c r="B2134" s="57"/>
      <c r="C2134" s="58"/>
      <c r="D2134" s="60"/>
      <c r="E2134" s="60"/>
      <c r="F2134" s="59"/>
      <c r="G2134" s="59"/>
    </row>
    <row r="2135" spans="1:7" s="36" customFormat="1">
      <c r="A2135" s="12"/>
      <c r="B2135" s="57"/>
      <c r="C2135" s="58"/>
      <c r="D2135" s="60"/>
      <c r="E2135" s="60"/>
      <c r="F2135" s="59"/>
      <c r="G2135" s="59"/>
    </row>
    <row r="2136" spans="1:7" s="36" customFormat="1">
      <c r="A2136" s="12"/>
      <c r="B2136" s="57"/>
      <c r="C2136" s="58"/>
      <c r="D2136" s="60"/>
      <c r="E2136" s="60"/>
      <c r="F2136" s="59"/>
      <c r="G2136" s="59"/>
    </row>
    <row r="2137" spans="1:7" s="36" customFormat="1">
      <c r="A2137" s="12"/>
      <c r="B2137" s="57"/>
      <c r="C2137" s="58"/>
      <c r="D2137" s="60"/>
      <c r="E2137" s="60"/>
      <c r="F2137" s="59"/>
      <c r="G2137" s="59"/>
    </row>
    <row r="2138" spans="1:7" s="36" customFormat="1">
      <c r="A2138" s="12"/>
      <c r="B2138" s="57"/>
      <c r="C2138" s="58"/>
      <c r="D2138" s="60"/>
      <c r="E2138" s="60"/>
      <c r="F2138" s="59"/>
      <c r="G2138" s="59"/>
    </row>
    <row r="2139" spans="1:7" s="36" customFormat="1">
      <c r="A2139" s="12"/>
      <c r="B2139" s="57"/>
      <c r="C2139" s="58"/>
      <c r="D2139" s="60"/>
      <c r="E2139" s="60"/>
      <c r="F2139" s="59"/>
      <c r="G2139" s="59"/>
    </row>
    <row r="2140" spans="1:7" s="36" customFormat="1">
      <c r="A2140" s="12"/>
      <c r="B2140" s="57"/>
      <c r="C2140" s="58"/>
      <c r="D2140" s="60"/>
      <c r="E2140" s="60"/>
      <c r="F2140" s="59"/>
      <c r="G2140" s="59"/>
    </row>
    <row r="2141" spans="1:7" s="36" customFormat="1">
      <c r="A2141" s="12"/>
      <c r="B2141" s="57"/>
      <c r="C2141" s="58"/>
      <c r="D2141" s="60"/>
      <c r="E2141" s="60"/>
      <c r="F2141" s="59"/>
      <c r="G2141" s="59"/>
    </row>
    <row r="2142" spans="1:7" s="36" customFormat="1">
      <c r="A2142" s="12"/>
      <c r="B2142" s="57"/>
      <c r="C2142" s="58"/>
      <c r="D2142" s="60"/>
      <c r="E2142" s="60"/>
      <c r="F2142" s="59"/>
      <c r="G2142" s="59"/>
    </row>
    <row r="2143" spans="1:7" s="36" customFormat="1">
      <c r="A2143" s="12"/>
      <c r="B2143" s="57"/>
      <c r="C2143" s="58"/>
      <c r="D2143" s="60"/>
      <c r="E2143" s="60"/>
      <c r="F2143" s="59"/>
      <c r="G2143" s="59"/>
    </row>
    <row r="2144" spans="1:7" s="36" customFormat="1">
      <c r="A2144" s="12"/>
      <c r="B2144" s="57"/>
      <c r="C2144" s="58"/>
      <c r="D2144" s="60"/>
      <c r="E2144" s="60"/>
      <c r="F2144" s="59"/>
      <c r="G2144" s="59"/>
    </row>
    <row r="2145" spans="1:7" s="36" customFormat="1">
      <c r="A2145" s="12"/>
      <c r="B2145" s="57"/>
      <c r="C2145" s="58"/>
      <c r="D2145" s="60"/>
      <c r="E2145" s="60"/>
      <c r="F2145" s="59"/>
      <c r="G2145" s="59"/>
    </row>
    <row r="2146" spans="1:7" s="36" customFormat="1">
      <c r="A2146" s="12"/>
      <c r="B2146" s="57"/>
      <c r="C2146" s="58"/>
      <c r="D2146" s="60"/>
      <c r="E2146" s="60"/>
      <c r="F2146" s="59"/>
      <c r="G2146" s="59"/>
    </row>
    <row r="2147" spans="1:7" s="36" customFormat="1">
      <c r="A2147" s="12"/>
      <c r="B2147" s="57"/>
      <c r="C2147" s="58"/>
      <c r="D2147" s="60"/>
      <c r="E2147" s="60"/>
      <c r="F2147" s="59"/>
      <c r="G2147" s="59"/>
    </row>
    <row r="2148" spans="1:7" s="36" customFormat="1">
      <c r="A2148" s="12"/>
      <c r="B2148" s="57"/>
      <c r="C2148" s="58"/>
      <c r="D2148" s="60"/>
      <c r="E2148" s="60"/>
      <c r="F2148" s="59"/>
      <c r="G2148" s="59"/>
    </row>
    <row r="2149" spans="1:7" s="36" customFormat="1">
      <c r="A2149" s="12"/>
      <c r="B2149" s="57"/>
      <c r="C2149" s="58"/>
      <c r="D2149" s="60"/>
      <c r="E2149" s="60"/>
      <c r="F2149" s="59"/>
      <c r="G2149" s="59"/>
    </row>
    <row r="2150" spans="1:7" s="36" customFormat="1">
      <c r="A2150" s="12"/>
      <c r="B2150" s="57"/>
      <c r="C2150" s="58"/>
      <c r="D2150" s="60"/>
      <c r="E2150" s="60"/>
      <c r="F2150" s="59"/>
      <c r="G2150" s="59"/>
    </row>
    <row r="2151" spans="1:7" s="36" customFormat="1">
      <c r="A2151" s="12"/>
      <c r="B2151" s="57"/>
      <c r="C2151" s="58"/>
      <c r="D2151" s="60"/>
      <c r="E2151" s="60"/>
      <c r="F2151" s="59"/>
      <c r="G2151" s="59"/>
    </row>
    <row r="2152" spans="1:7" s="36" customFormat="1">
      <c r="A2152" s="12"/>
      <c r="B2152" s="57"/>
      <c r="C2152" s="58"/>
      <c r="D2152" s="60"/>
      <c r="E2152" s="60"/>
      <c r="F2152" s="59"/>
      <c r="G2152" s="59"/>
    </row>
    <row r="2153" spans="1:7" s="36" customFormat="1">
      <c r="A2153" s="12"/>
      <c r="B2153" s="57"/>
      <c r="C2153" s="58"/>
      <c r="D2153" s="60"/>
      <c r="E2153" s="60"/>
      <c r="F2153" s="59"/>
      <c r="G2153" s="59"/>
    </row>
    <row r="2154" spans="1:7" s="36" customFormat="1">
      <c r="A2154" s="12"/>
      <c r="B2154" s="57"/>
      <c r="C2154" s="58"/>
      <c r="D2154" s="60"/>
      <c r="E2154" s="60"/>
      <c r="F2154" s="59"/>
      <c r="G2154" s="59"/>
    </row>
    <row r="2155" spans="1:7" s="36" customFormat="1">
      <c r="A2155" s="12"/>
      <c r="B2155" s="57"/>
      <c r="C2155" s="58"/>
      <c r="D2155" s="60"/>
      <c r="E2155" s="60"/>
      <c r="F2155" s="59"/>
      <c r="G2155" s="59"/>
    </row>
    <row r="2156" spans="1:7" s="36" customFormat="1">
      <c r="A2156" s="12"/>
      <c r="B2156" s="57"/>
      <c r="C2156" s="58"/>
      <c r="D2156" s="60"/>
      <c r="E2156" s="60"/>
      <c r="F2156" s="59"/>
      <c r="G2156" s="59"/>
    </row>
    <row r="2157" spans="1:7" s="36" customFormat="1">
      <c r="A2157" s="12"/>
      <c r="B2157" s="57"/>
      <c r="C2157" s="58"/>
      <c r="D2157" s="60"/>
      <c r="E2157" s="60"/>
      <c r="F2157" s="59"/>
      <c r="G2157" s="59"/>
    </row>
    <row r="2158" spans="1:7" s="36" customFormat="1">
      <c r="A2158" s="12"/>
      <c r="B2158" s="57"/>
      <c r="C2158" s="58"/>
      <c r="D2158" s="60"/>
      <c r="E2158" s="60"/>
      <c r="F2158" s="59"/>
      <c r="G2158" s="59"/>
    </row>
    <row r="2159" spans="1:7" s="36" customFormat="1">
      <c r="A2159" s="12"/>
      <c r="B2159" s="57"/>
      <c r="C2159" s="58"/>
      <c r="D2159" s="60"/>
      <c r="E2159" s="60"/>
      <c r="F2159" s="59"/>
      <c r="G2159" s="59"/>
    </row>
    <row r="2160" spans="1:7" s="36" customFormat="1">
      <c r="A2160" s="12"/>
      <c r="B2160" s="57"/>
      <c r="C2160" s="58"/>
      <c r="D2160" s="60"/>
      <c r="E2160" s="60"/>
      <c r="F2160" s="59"/>
      <c r="G2160" s="59"/>
    </row>
    <row r="2161" spans="1:7" s="36" customFormat="1">
      <c r="A2161" s="12"/>
      <c r="B2161" s="57"/>
      <c r="C2161" s="58"/>
      <c r="D2161" s="60"/>
      <c r="E2161" s="60"/>
      <c r="F2161" s="59"/>
      <c r="G2161" s="59"/>
    </row>
    <row r="2162" spans="1:7" s="36" customFormat="1">
      <c r="A2162" s="12"/>
      <c r="B2162" s="57"/>
      <c r="C2162" s="58"/>
      <c r="D2162" s="60"/>
      <c r="E2162" s="60"/>
      <c r="F2162" s="59"/>
      <c r="G2162" s="59"/>
    </row>
    <row r="2163" spans="1:7" s="36" customFormat="1">
      <c r="A2163" s="12"/>
      <c r="B2163" s="57"/>
      <c r="C2163" s="58"/>
      <c r="D2163" s="60"/>
      <c r="E2163" s="60"/>
      <c r="F2163" s="59"/>
      <c r="G2163" s="59"/>
    </row>
    <row r="2164" spans="1:7" s="36" customFormat="1">
      <c r="A2164" s="12"/>
      <c r="B2164" s="57"/>
      <c r="C2164" s="58"/>
      <c r="D2164" s="60"/>
      <c r="E2164" s="60"/>
      <c r="F2164" s="59"/>
      <c r="G2164" s="59"/>
    </row>
    <row r="2165" spans="1:7" s="36" customFormat="1">
      <c r="A2165" s="12"/>
      <c r="B2165" s="57"/>
      <c r="C2165" s="58"/>
      <c r="D2165" s="60"/>
      <c r="E2165" s="60"/>
      <c r="F2165" s="59"/>
      <c r="G2165" s="59"/>
    </row>
    <row r="2166" spans="1:7" s="36" customFormat="1">
      <c r="A2166" s="12"/>
      <c r="B2166" s="57"/>
      <c r="C2166" s="58"/>
      <c r="D2166" s="60"/>
      <c r="E2166" s="60"/>
      <c r="F2166" s="59"/>
      <c r="G2166" s="59"/>
    </row>
    <row r="2167" spans="1:7" s="36" customFormat="1">
      <c r="A2167" s="12"/>
      <c r="B2167" s="57"/>
      <c r="C2167" s="58"/>
      <c r="D2167" s="60"/>
      <c r="E2167" s="60"/>
      <c r="F2167" s="59"/>
      <c r="G2167" s="59"/>
    </row>
    <row r="2168" spans="1:7" s="36" customFormat="1">
      <c r="A2168" s="12"/>
      <c r="B2168" s="57"/>
      <c r="C2168" s="58"/>
      <c r="D2168" s="60"/>
      <c r="E2168" s="60"/>
      <c r="F2168" s="59"/>
      <c r="G2168" s="59"/>
    </row>
    <row r="2169" spans="1:7" s="36" customFormat="1">
      <c r="A2169" s="12"/>
      <c r="B2169" s="57"/>
      <c r="C2169" s="58"/>
      <c r="D2169" s="60"/>
      <c r="E2169" s="60"/>
      <c r="F2169" s="59"/>
      <c r="G2169" s="59"/>
    </row>
    <row r="2170" spans="1:7" s="36" customFormat="1">
      <c r="A2170" s="12"/>
      <c r="B2170" s="57"/>
      <c r="C2170" s="58"/>
      <c r="D2170" s="60"/>
      <c r="E2170" s="60"/>
      <c r="F2170" s="59"/>
      <c r="G2170" s="59"/>
    </row>
    <row r="2171" spans="1:7" s="36" customFormat="1">
      <c r="A2171" s="12"/>
      <c r="B2171" s="57"/>
      <c r="C2171" s="58"/>
      <c r="D2171" s="60"/>
      <c r="E2171" s="60"/>
      <c r="F2171" s="59"/>
      <c r="G2171" s="59"/>
    </row>
    <row r="2172" spans="1:7" s="36" customFormat="1">
      <c r="A2172" s="12"/>
      <c r="B2172" s="57"/>
      <c r="C2172" s="58"/>
      <c r="D2172" s="60"/>
      <c r="E2172" s="60"/>
      <c r="F2172" s="59"/>
      <c r="G2172" s="59"/>
    </row>
    <row r="2173" spans="1:7" s="36" customFormat="1">
      <c r="A2173" s="12"/>
      <c r="B2173" s="57"/>
      <c r="C2173" s="58"/>
      <c r="D2173" s="60"/>
      <c r="E2173" s="60"/>
      <c r="F2173" s="59"/>
      <c r="G2173" s="59"/>
    </row>
    <row r="2174" spans="1:7" s="36" customFormat="1">
      <c r="A2174" s="12"/>
      <c r="B2174" s="57"/>
      <c r="C2174" s="58"/>
      <c r="D2174" s="60"/>
      <c r="E2174" s="60"/>
      <c r="F2174" s="59"/>
      <c r="G2174" s="59"/>
    </row>
    <row r="2175" spans="1:7" s="36" customFormat="1">
      <c r="A2175" s="12"/>
      <c r="B2175" s="57"/>
      <c r="C2175" s="58"/>
      <c r="D2175" s="60"/>
      <c r="E2175" s="60"/>
      <c r="F2175" s="59"/>
      <c r="G2175" s="59"/>
    </row>
    <row r="2176" spans="1:7" s="36" customFormat="1">
      <c r="A2176" s="12"/>
      <c r="B2176" s="57"/>
      <c r="C2176" s="58"/>
      <c r="D2176" s="60"/>
      <c r="E2176" s="60"/>
      <c r="F2176" s="59"/>
      <c r="G2176" s="59"/>
    </row>
    <row r="2177" spans="1:7" s="36" customFormat="1">
      <c r="A2177" s="12"/>
      <c r="B2177" s="57"/>
      <c r="C2177" s="58"/>
      <c r="D2177" s="60"/>
      <c r="E2177" s="60"/>
      <c r="F2177" s="59"/>
      <c r="G2177" s="59"/>
    </row>
    <row r="2178" spans="1:7" s="36" customFormat="1">
      <c r="A2178" s="12"/>
      <c r="B2178" s="57"/>
      <c r="C2178" s="58"/>
      <c r="D2178" s="60"/>
      <c r="E2178" s="60"/>
      <c r="F2178" s="59"/>
      <c r="G2178" s="59"/>
    </row>
    <row r="2179" spans="1:7" s="36" customFormat="1">
      <c r="A2179" s="12"/>
      <c r="B2179" s="57"/>
      <c r="C2179" s="58"/>
      <c r="D2179" s="60"/>
      <c r="E2179" s="60"/>
      <c r="F2179" s="59"/>
      <c r="G2179" s="59"/>
    </row>
    <row r="2180" spans="1:7" s="36" customFormat="1">
      <c r="A2180" s="12"/>
      <c r="B2180" s="57"/>
      <c r="C2180" s="58"/>
      <c r="D2180" s="60"/>
      <c r="E2180" s="60"/>
      <c r="F2180" s="59"/>
      <c r="G2180" s="59"/>
    </row>
    <row r="2181" spans="1:7" s="36" customFormat="1">
      <c r="A2181" s="12"/>
      <c r="B2181" s="57"/>
      <c r="C2181" s="58"/>
      <c r="D2181" s="60"/>
      <c r="E2181" s="60"/>
      <c r="F2181" s="59"/>
      <c r="G2181" s="59"/>
    </row>
    <row r="2182" spans="1:7" s="36" customFormat="1">
      <c r="A2182" s="12"/>
      <c r="B2182" s="57"/>
      <c r="C2182" s="58"/>
      <c r="D2182" s="60"/>
      <c r="E2182" s="60"/>
      <c r="F2182" s="59"/>
      <c r="G2182" s="59"/>
    </row>
    <row r="2183" spans="1:7" s="36" customFormat="1">
      <c r="A2183" s="12"/>
      <c r="B2183" s="57"/>
      <c r="C2183" s="58"/>
      <c r="D2183" s="60"/>
      <c r="E2183" s="60"/>
      <c r="F2183" s="59"/>
      <c r="G2183" s="59"/>
    </row>
    <row r="2184" spans="1:7" s="36" customFormat="1">
      <c r="A2184" s="12"/>
      <c r="B2184" s="57"/>
      <c r="C2184" s="58"/>
      <c r="D2184" s="60"/>
      <c r="E2184" s="60"/>
      <c r="F2184" s="59"/>
      <c r="G2184" s="59"/>
    </row>
    <row r="2185" spans="1:7" s="36" customFormat="1">
      <c r="A2185" s="12"/>
      <c r="B2185" s="57"/>
      <c r="C2185" s="58"/>
      <c r="D2185" s="60"/>
      <c r="E2185" s="60"/>
      <c r="F2185" s="59"/>
      <c r="G2185" s="59"/>
    </row>
    <row r="2186" spans="1:7" s="36" customFormat="1">
      <c r="A2186" s="12"/>
      <c r="B2186" s="57"/>
      <c r="C2186" s="58"/>
      <c r="D2186" s="60"/>
      <c r="E2186" s="60"/>
      <c r="F2186" s="59"/>
      <c r="G2186" s="59"/>
    </row>
    <row r="2187" spans="1:7" s="36" customFormat="1">
      <c r="A2187" s="12"/>
      <c r="B2187" s="57"/>
      <c r="C2187" s="58"/>
      <c r="D2187" s="60"/>
      <c r="E2187" s="60"/>
      <c r="F2187" s="59"/>
      <c r="G2187" s="59"/>
    </row>
    <row r="2188" spans="1:7" s="36" customFormat="1">
      <c r="A2188" s="12"/>
      <c r="B2188" s="57"/>
      <c r="C2188" s="58"/>
      <c r="D2188" s="60"/>
      <c r="E2188" s="60"/>
      <c r="F2188" s="59"/>
      <c r="G2188" s="59"/>
    </row>
    <row r="2189" spans="1:7" s="36" customFormat="1">
      <c r="A2189" s="12"/>
      <c r="B2189" s="57"/>
      <c r="C2189" s="58"/>
      <c r="D2189" s="60"/>
      <c r="E2189" s="60"/>
      <c r="F2189" s="59"/>
      <c r="G2189" s="59"/>
    </row>
    <row r="2190" spans="1:7" s="36" customFormat="1">
      <c r="A2190" s="12"/>
      <c r="B2190" s="57"/>
      <c r="C2190" s="58"/>
      <c r="D2190" s="60"/>
      <c r="E2190" s="60"/>
      <c r="F2190" s="59"/>
      <c r="G2190" s="59"/>
    </row>
    <row r="2191" spans="1:7" s="36" customFormat="1">
      <c r="A2191" s="12"/>
      <c r="B2191" s="57"/>
      <c r="C2191" s="58"/>
      <c r="D2191" s="60"/>
      <c r="E2191" s="60"/>
      <c r="F2191" s="59"/>
      <c r="G2191" s="59"/>
    </row>
    <row r="2192" spans="1:7" s="36" customFormat="1">
      <c r="A2192" s="12"/>
      <c r="B2192" s="57"/>
      <c r="C2192" s="58"/>
      <c r="D2192" s="60"/>
      <c r="E2192" s="60"/>
      <c r="F2192" s="59"/>
      <c r="G2192" s="59"/>
    </row>
    <row r="2193" spans="1:7" s="36" customFormat="1">
      <c r="A2193" s="12"/>
      <c r="B2193" s="57"/>
      <c r="C2193" s="58"/>
      <c r="D2193" s="60"/>
      <c r="E2193" s="60"/>
      <c r="F2193" s="59"/>
      <c r="G2193" s="59"/>
    </row>
    <row r="2194" spans="1:7" s="36" customFormat="1">
      <c r="A2194" s="12"/>
      <c r="B2194" s="57"/>
      <c r="C2194" s="58"/>
      <c r="D2194" s="60"/>
      <c r="E2194" s="60"/>
      <c r="F2194" s="59"/>
      <c r="G2194" s="59"/>
    </row>
    <row r="2195" spans="1:7" s="36" customFormat="1">
      <c r="A2195" s="12"/>
      <c r="B2195" s="57"/>
      <c r="C2195" s="58"/>
      <c r="D2195" s="60"/>
      <c r="E2195" s="60"/>
      <c r="F2195" s="59"/>
      <c r="G2195" s="59"/>
    </row>
    <row r="2196" spans="1:7" s="36" customFormat="1">
      <c r="A2196" s="12"/>
      <c r="B2196" s="57"/>
      <c r="C2196" s="58"/>
      <c r="D2196" s="60"/>
      <c r="E2196" s="60"/>
      <c r="F2196" s="59"/>
      <c r="G2196" s="59"/>
    </row>
    <row r="2197" spans="1:7" s="36" customFormat="1">
      <c r="A2197" s="12"/>
      <c r="B2197" s="57"/>
      <c r="C2197" s="58"/>
      <c r="D2197" s="60"/>
      <c r="E2197" s="60"/>
      <c r="F2197" s="59"/>
      <c r="G2197" s="59"/>
    </row>
    <row r="2198" spans="1:7" s="36" customFormat="1">
      <c r="A2198" s="12"/>
      <c r="B2198" s="57"/>
      <c r="C2198" s="58"/>
      <c r="D2198" s="60"/>
      <c r="E2198" s="60"/>
      <c r="F2198" s="59"/>
      <c r="G2198" s="59"/>
    </row>
    <row r="2199" spans="1:7" s="36" customFormat="1">
      <c r="A2199" s="12"/>
      <c r="B2199" s="57"/>
      <c r="C2199" s="58"/>
      <c r="D2199" s="60"/>
      <c r="E2199" s="60"/>
      <c r="F2199" s="59"/>
      <c r="G2199" s="59"/>
    </row>
    <row r="2200" spans="1:7" s="36" customFormat="1">
      <c r="A2200" s="12"/>
      <c r="B2200" s="57"/>
      <c r="C2200" s="58"/>
      <c r="D2200" s="60"/>
      <c r="E2200" s="60"/>
      <c r="F2200" s="59"/>
      <c r="G2200" s="59"/>
    </row>
    <row r="2201" spans="1:7" s="36" customFormat="1">
      <c r="A2201" s="12"/>
      <c r="B2201" s="57"/>
      <c r="C2201" s="58"/>
      <c r="D2201" s="60"/>
      <c r="E2201" s="60"/>
      <c r="F2201" s="59"/>
      <c r="G2201" s="59"/>
    </row>
    <row r="2202" spans="1:7" s="36" customFormat="1">
      <c r="A2202" s="12"/>
      <c r="B2202" s="57"/>
      <c r="C2202" s="58"/>
      <c r="D2202" s="60"/>
      <c r="E2202" s="60"/>
      <c r="F2202" s="59"/>
      <c r="G2202" s="59"/>
    </row>
    <row r="2203" spans="1:7" s="36" customFormat="1">
      <c r="A2203" s="12"/>
      <c r="B2203" s="57"/>
      <c r="C2203" s="58"/>
      <c r="D2203" s="60"/>
      <c r="E2203" s="60"/>
      <c r="F2203" s="59"/>
      <c r="G2203" s="59"/>
    </row>
    <row r="2204" spans="1:7" s="36" customFormat="1">
      <c r="A2204" s="12"/>
      <c r="B2204" s="57"/>
      <c r="C2204" s="58"/>
      <c r="D2204" s="60"/>
      <c r="E2204" s="60"/>
      <c r="F2204" s="59"/>
      <c r="G2204" s="59"/>
    </row>
    <row r="2205" spans="1:7" s="36" customFormat="1">
      <c r="A2205" s="12"/>
      <c r="B2205" s="57"/>
      <c r="C2205" s="58"/>
      <c r="D2205" s="60"/>
      <c r="E2205" s="60"/>
      <c r="F2205" s="59"/>
      <c r="G2205" s="59"/>
    </row>
    <row r="2206" spans="1:7" s="36" customFormat="1">
      <c r="A2206" s="12"/>
      <c r="B2206" s="57"/>
      <c r="C2206" s="58"/>
      <c r="D2206" s="60"/>
      <c r="E2206" s="60"/>
      <c r="F2206" s="59"/>
      <c r="G2206" s="59"/>
    </row>
    <row r="2207" spans="1:7" s="36" customFormat="1">
      <c r="A2207" s="12"/>
      <c r="B2207" s="57"/>
      <c r="C2207" s="58"/>
      <c r="D2207" s="60"/>
      <c r="E2207" s="60"/>
      <c r="F2207" s="59"/>
      <c r="G2207" s="59"/>
    </row>
    <row r="2208" spans="1:7" s="36" customFormat="1">
      <c r="A2208" s="12"/>
      <c r="B2208" s="57"/>
      <c r="C2208" s="58"/>
      <c r="D2208" s="60"/>
      <c r="E2208" s="60"/>
      <c r="F2208" s="59"/>
      <c r="G2208" s="59"/>
    </row>
    <row r="2209" spans="1:7" s="36" customFormat="1">
      <c r="A2209" s="12"/>
      <c r="B2209" s="57"/>
      <c r="C2209" s="58"/>
      <c r="D2209" s="60"/>
      <c r="E2209" s="60"/>
      <c r="F2209" s="59"/>
      <c r="G2209" s="59"/>
    </row>
    <row r="2210" spans="1:7" s="36" customFormat="1">
      <c r="A2210" s="12"/>
      <c r="B2210" s="57"/>
      <c r="C2210" s="58"/>
      <c r="D2210" s="60"/>
      <c r="E2210" s="60"/>
      <c r="F2210" s="59"/>
      <c r="G2210" s="59"/>
    </row>
    <row r="2211" spans="1:7" s="36" customFormat="1">
      <c r="A2211" s="12"/>
      <c r="B2211" s="57"/>
      <c r="C2211" s="58"/>
      <c r="D2211" s="60"/>
      <c r="E2211" s="60"/>
      <c r="F2211" s="59"/>
      <c r="G2211" s="59"/>
    </row>
    <row r="2212" spans="1:7" s="36" customFormat="1">
      <c r="A2212" s="12"/>
      <c r="B2212" s="57"/>
      <c r="C2212" s="58"/>
      <c r="D2212" s="60"/>
      <c r="E2212" s="60"/>
      <c r="F2212" s="59"/>
      <c r="G2212" s="59"/>
    </row>
    <row r="2213" spans="1:7" s="36" customFormat="1">
      <c r="A2213" s="12"/>
      <c r="B2213" s="57"/>
      <c r="C2213" s="58"/>
      <c r="D2213" s="60"/>
      <c r="E2213" s="60"/>
      <c r="F2213" s="59"/>
      <c r="G2213" s="59"/>
    </row>
    <row r="2214" spans="1:7" s="36" customFormat="1">
      <c r="A2214" s="12"/>
      <c r="B2214" s="57"/>
      <c r="C2214" s="58"/>
      <c r="D2214" s="60"/>
      <c r="E2214" s="60"/>
      <c r="F2214" s="59"/>
      <c r="G2214" s="59"/>
    </row>
    <row r="2215" spans="1:7" s="36" customFormat="1">
      <c r="A2215" s="12"/>
      <c r="B2215" s="57"/>
      <c r="C2215" s="58"/>
      <c r="D2215" s="60"/>
      <c r="E2215" s="60"/>
      <c r="F2215" s="59"/>
      <c r="G2215" s="59"/>
    </row>
    <row r="2216" spans="1:7" s="36" customFormat="1">
      <c r="A2216" s="12"/>
      <c r="B2216" s="57"/>
      <c r="C2216" s="58"/>
      <c r="D2216" s="60"/>
      <c r="E2216" s="60"/>
      <c r="F2216" s="59"/>
      <c r="G2216" s="59"/>
    </row>
    <row r="2217" spans="1:7" s="36" customFormat="1">
      <c r="A2217" s="12"/>
      <c r="B2217" s="57"/>
      <c r="C2217" s="58"/>
      <c r="D2217" s="60"/>
      <c r="E2217" s="60"/>
      <c r="F2217" s="59"/>
      <c r="G2217" s="59"/>
    </row>
    <row r="2218" spans="1:7" s="36" customFormat="1">
      <c r="A2218" s="12"/>
      <c r="B2218" s="57"/>
      <c r="C2218" s="58"/>
      <c r="D2218" s="60"/>
      <c r="E2218" s="60"/>
      <c r="F2218" s="59"/>
      <c r="G2218" s="59"/>
    </row>
    <row r="2219" spans="1:7" s="36" customFormat="1">
      <c r="A2219" s="12"/>
      <c r="B2219" s="57"/>
      <c r="C2219" s="58"/>
      <c r="D2219" s="60"/>
      <c r="E2219" s="60"/>
      <c r="F2219" s="59"/>
      <c r="G2219" s="59"/>
    </row>
    <row r="2220" spans="1:7" s="36" customFormat="1">
      <c r="A2220" s="12"/>
      <c r="B2220" s="57"/>
      <c r="C2220" s="58"/>
      <c r="D2220" s="60"/>
      <c r="E2220" s="60"/>
      <c r="F2220" s="59"/>
      <c r="G2220" s="59"/>
    </row>
    <row r="2221" spans="1:7" s="36" customFormat="1">
      <c r="A2221" s="12"/>
      <c r="B2221" s="57"/>
      <c r="C2221" s="58"/>
      <c r="D2221" s="60"/>
      <c r="E2221" s="60"/>
      <c r="F2221" s="59"/>
      <c r="G2221" s="59"/>
    </row>
    <row r="2222" spans="1:7" s="36" customFormat="1">
      <c r="A2222" s="12"/>
      <c r="B2222" s="57"/>
      <c r="C2222" s="58"/>
      <c r="D2222" s="60"/>
      <c r="E2222" s="60"/>
      <c r="F2222" s="59"/>
      <c r="G2222" s="59"/>
    </row>
    <row r="2223" spans="1:7" s="36" customFormat="1">
      <c r="A2223" s="12"/>
      <c r="B2223" s="57"/>
      <c r="C2223" s="58"/>
      <c r="D2223" s="60"/>
      <c r="E2223" s="60"/>
      <c r="F2223" s="59"/>
      <c r="G2223" s="59"/>
    </row>
    <row r="2224" spans="1:7" s="36" customFormat="1">
      <c r="A2224" s="12"/>
      <c r="B2224" s="57"/>
      <c r="C2224" s="58"/>
      <c r="D2224" s="60"/>
      <c r="E2224" s="60"/>
      <c r="F2224" s="59"/>
      <c r="G2224" s="59"/>
    </row>
    <row r="2225" spans="1:7" s="36" customFormat="1">
      <c r="A2225" s="12"/>
      <c r="B2225" s="57"/>
      <c r="C2225" s="58"/>
      <c r="D2225" s="60"/>
      <c r="E2225" s="60"/>
      <c r="F2225" s="59"/>
      <c r="G2225" s="59"/>
    </row>
    <row r="2226" spans="1:7" s="36" customFormat="1">
      <c r="A2226" s="12"/>
      <c r="B2226" s="57"/>
      <c r="C2226" s="58"/>
      <c r="D2226" s="60"/>
      <c r="E2226" s="60"/>
      <c r="F2226" s="59"/>
      <c r="G2226" s="59"/>
    </row>
    <row r="2227" spans="1:7" s="36" customFormat="1">
      <c r="A2227" s="12"/>
      <c r="B2227" s="57"/>
      <c r="C2227" s="58"/>
      <c r="D2227" s="60"/>
      <c r="E2227" s="60"/>
      <c r="F2227" s="59"/>
      <c r="G2227" s="59"/>
    </row>
    <row r="2228" spans="1:7" s="36" customFormat="1">
      <c r="A2228" s="12"/>
      <c r="B2228" s="57"/>
      <c r="C2228" s="58"/>
      <c r="D2228" s="60"/>
      <c r="E2228" s="60"/>
      <c r="F2228" s="59"/>
      <c r="G2228" s="59"/>
    </row>
    <row r="2229" spans="1:7" s="36" customFormat="1">
      <c r="A2229" s="12"/>
      <c r="B2229" s="57"/>
      <c r="C2229" s="58"/>
      <c r="D2229" s="60"/>
      <c r="E2229" s="60"/>
      <c r="F2229" s="59"/>
      <c r="G2229" s="59"/>
    </row>
    <row r="2230" spans="1:7" s="36" customFormat="1">
      <c r="A2230" s="12"/>
      <c r="B2230" s="57"/>
      <c r="C2230" s="58"/>
      <c r="D2230" s="60"/>
      <c r="E2230" s="60"/>
      <c r="F2230" s="59"/>
      <c r="G2230" s="59"/>
    </row>
    <row r="2231" spans="1:7" s="36" customFormat="1">
      <c r="A2231" s="12"/>
      <c r="B2231" s="57"/>
      <c r="C2231" s="58"/>
      <c r="D2231" s="60"/>
      <c r="E2231" s="60"/>
      <c r="F2231" s="59"/>
      <c r="G2231" s="59"/>
    </row>
    <row r="2232" spans="1:7" s="36" customFormat="1">
      <c r="A2232" s="12"/>
      <c r="B2232" s="57"/>
      <c r="C2232" s="58"/>
      <c r="D2232" s="60"/>
      <c r="E2232" s="60"/>
      <c r="F2232" s="59"/>
      <c r="G2232" s="59"/>
    </row>
    <row r="2233" spans="1:7" s="36" customFormat="1">
      <c r="A2233" s="12"/>
      <c r="B2233" s="57"/>
      <c r="C2233" s="58"/>
      <c r="D2233" s="60"/>
      <c r="E2233" s="60"/>
      <c r="F2233" s="59"/>
      <c r="G2233" s="59"/>
    </row>
    <row r="2234" spans="1:7" s="36" customFormat="1">
      <c r="A2234" s="12"/>
      <c r="B2234" s="57"/>
      <c r="C2234" s="58"/>
      <c r="D2234" s="60"/>
      <c r="E2234" s="60"/>
      <c r="F2234" s="59"/>
      <c r="G2234" s="59"/>
    </row>
    <row r="2235" spans="1:7" s="36" customFormat="1">
      <c r="A2235" s="12"/>
      <c r="B2235" s="57"/>
      <c r="C2235" s="58"/>
      <c r="D2235" s="60"/>
      <c r="E2235" s="60"/>
      <c r="F2235" s="59"/>
      <c r="G2235" s="59"/>
    </row>
    <row r="2236" spans="1:7" s="36" customFormat="1">
      <c r="A2236" s="12"/>
      <c r="B2236" s="57"/>
      <c r="C2236" s="58"/>
      <c r="D2236" s="60"/>
      <c r="E2236" s="60"/>
      <c r="F2236" s="59"/>
      <c r="G2236" s="59"/>
    </row>
    <row r="2237" spans="1:7" s="36" customFormat="1">
      <c r="A2237" s="12"/>
      <c r="B2237" s="57"/>
      <c r="C2237" s="58"/>
      <c r="D2237" s="60"/>
      <c r="E2237" s="60"/>
      <c r="F2237" s="59"/>
      <c r="G2237" s="59"/>
    </row>
    <row r="2238" spans="1:7" s="36" customFormat="1">
      <c r="A2238" s="12"/>
      <c r="B2238" s="57"/>
      <c r="C2238" s="58"/>
      <c r="D2238" s="60"/>
      <c r="E2238" s="60"/>
      <c r="F2238" s="59"/>
      <c r="G2238" s="59"/>
    </row>
    <row r="2239" spans="1:7" s="36" customFormat="1">
      <c r="A2239" s="12"/>
      <c r="B2239" s="57"/>
      <c r="C2239" s="58"/>
      <c r="D2239" s="60"/>
      <c r="E2239" s="60"/>
      <c r="F2239" s="59"/>
      <c r="G2239" s="59"/>
    </row>
    <row r="2240" spans="1:7" s="36" customFormat="1">
      <c r="A2240" s="12"/>
      <c r="B2240" s="57"/>
      <c r="C2240" s="58"/>
      <c r="D2240" s="60"/>
      <c r="E2240" s="60"/>
      <c r="F2240" s="59"/>
      <c r="G2240" s="59"/>
    </row>
    <row r="2241" spans="1:7" s="36" customFormat="1">
      <c r="A2241" s="12"/>
      <c r="B2241" s="57"/>
      <c r="C2241" s="58"/>
      <c r="D2241" s="60"/>
      <c r="E2241" s="60"/>
      <c r="F2241" s="59"/>
      <c r="G2241" s="59"/>
    </row>
    <row r="2242" spans="1:7" s="36" customFormat="1">
      <c r="A2242" s="12"/>
      <c r="B2242" s="57"/>
      <c r="C2242" s="58"/>
      <c r="D2242" s="60"/>
      <c r="E2242" s="60"/>
      <c r="F2242" s="59"/>
      <c r="G2242" s="59"/>
    </row>
    <row r="2243" spans="1:7" s="36" customFormat="1">
      <c r="A2243" s="12"/>
      <c r="B2243" s="57"/>
      <c r="C2243" s="58"/>
      <c r="D2243" s="60"/>
      <c r="E2243" s="60"/>
      <c r="F2243" s="59"/>
      <c r="G2243" s="59"/>
    </row>
    <row r="2244" spans="1:7" s="36" customFormat="1">
      <c r="A2244" s="12"/>
      <c r="B2244" s="57"/>
      <c r="C2244" s="58"/>
      <c r="D2244" s="60"/>
      <c r="E2244" s="60"/>
      <c r="F2244" s="59"/>
      <c r="G2244" s="59"/>
    </row>
    <row r="2245" spans="1:7" s="36" customFormat="1">
      <c r="A2245" s="12"/>
      <c r="B2245" s="57"/>
      <c r="C2245" s="58"/>
      <c r="D2245" s="60"/>
      <c r="E2245" s="60"/>
      <c r="F2245" s="59"/>
      <c r="G2245" s="59"/>
    </row>
    <row r="2246" spans="1:7" s="36" customFormat="1">
      <c r="A2246" s="12"/>
      <c r="B2246" s="57"/>
      <c r="C2246" s="58"/>
      <c r="D2246" s="60"/>
      <c r="E2246" s="60"/>
      <c r="F2246" s="59"/>
      <c r="G2246" s="59"/>
    </row>
    <row r="2247" spans="1:7" s="36" customFormat="1">
      <c r="A2247" s="12"/>
      <c r="B2247" s="57"/>
      <c r="C2247" s="58"/>
      <c r="D2247" s="60"/>
      <c r="E2247" s="60"/>
      <c r="F2247" s="59"/>
      <c r="G2247" s="59"/>
    </row>
    <row r="2248" spans="1:7" s="36" customFormat="1">
      <c r="A2248" s="12"/>
      <c r="B2248" s="57"/>
      <c r="C2248" s="58"/>
      <c r="D2248" s="60"/>
      <c r="E2248" s="60"/>
      <c r="F2248" s="59"/>
      <c r="G2248" s="59"/>
    </row>
    <row r="2249" spans="1:7" s="36" customFormat="1">
      <c r="A2249" s="12"/>
      <c r="B2249" s="57"/>
      <c r="C2249" s="58"/>
      <c r="D2249" s="60"/>
      <c r="E2249" s="60"/>
      <c r="F2249" s="59"/>
      <c r="G2249" s="59"/>
    </row>
    <row r="2250" spans="1:7" s="36" customFormat="1">
      <c r="A2250" s="12"/>
      <c r="B2250" s="57"/>
      <c r="C2250" s="58"/>
      <c r="D2250" s="60"/>
      <c r="E2250" s="60"/>
      <c r="F2250" s="59"/>
      <c r="G2250" s="59"/>
    </row>
    <row r="2251" spans="1:7" s="36" customFormat="1">
      <c r="A2251" s="12"/>
      <c r="B2251" s="57"/>
      <c r="C2251" s="58"/>
      <c r="D2251" s="60"/>
      <c r="E2251" s="60"/>
      <c r="F2251" s="59"/>
      <c r="G2251" s="59"/>
    </row>
    <row r="2252" spans="1:7" s="36" customFormat="1">
      <c r="A2252" s="12"/>
      <c r="B2252" s="57"/>
      <c r="C2252" s="58"/>
      <c r="D2252" s="60"/>
      <c r="E2252" s="60"/>
      <c r="F2252" s="59"/>
      <c r="G2252" s="59"/>
    </row>
    <row r="2253" spans="1:7" s="36" customFormat="1">
      <c r="A2253" s="12"/>
      <c r="B2253" s="57"/>
      <c r="C2253" s="58"/>
      <c r="D2253" s="60"/>
      <c r="E2253" s="60"/>
      <c r="F2253" s="59"/>
      <c r="G2253" s="59"/>
    </row>
    <row r="2254" spans="1:7" s="36" customFormat="1">
      <c r="A2254" s="12"/>
      <c r="B2254" s="57"/>
      <c r="C2254" s="58"/>
      <c r="D2254" s="60"/>
      <c r="E2254" s="60"/>
      <c r="F2254" s="59"/>
      <c r="G2254" s="59"/>
    </row>
    <row r="2255" spans="1:7" s="36" customFormat="1">
      <c r="A2255" s="12"/>
      <c r="B2255" s="57"/>
      <c r="C2255" s="58"/>
      <c r="D2255" s="60"/>
      <c r="E2255" s="60"/>
      <c r="F2255" s="59"/>
      <c r="G2255" s="59"/>
    </row>
    <row r="2256" spans="1:7" s="36" customFormat="1">
      <c r="A2256" s="12"/>
      <c r="B2256" s="57"/>
      <c r="C2256" s="58"/>
      <c r="D2256" s="60"/>
      <c r="E2256" s="60"/>
      <c r="F2256" s="59"/>
      <c r="G2256" s="59"/>
    </row>
    <row r="2257" spans="1:7" s="36" customFormat="1">
      <c r="A2257" s="12"/>
      <c r="B2257" s="57"/>
      <c r="C2257" s="58"/>
      <c r="D2257" s="60"/>
      <c r="E2257" s="60"/>
      <c r="F2257" s="59"/>
      <c r="G2257" s="59"/>
    </row>
    <row r="2258" spans="1:7" s="36" customFormat="1">
      <c r="A2258" s="12"/>
      <c r="B2258" s="57"/>
      <c r="C2258" s="58"/>
      <c r="D2258" s="60"/>
      <c r="E2258" s="60"/>
      <c r="F2258" s="59"/>
      <c r="G2258" s="59"/>
    </row>
    <row r="2259" spans="1:7" s="36" customFormat="1">
      <c r="A2259" s="12"/>
      <c r="B2259" s="57"/>
      <c r="C2259" s="58"/>
      <c r="D2259" s="60"/>
      <c r="E2259" s="60"/>
      <c r="F2259" s="59"/>
      <c r="G2259" s="59"/>
    </row>
    <row r="2260" spans="1:7" s="36" customFormat="1">
      <c r="A2260" s="12"/>
      <c r="B2260" s="57"/>
      <c r="C2260" s="58"/>
      <c r="D2260" s="60"/>
      <c r="E2260" s="60"/>
      <c r="F2260" s="59"/>
      <c r="G2260" s="59"/>
    </row>
    <row r="2261" spans="1:7" s="36" customFormat="1">
      <c r="A2261" s="12"/>
      <c r="B2261" s="57"/>
      <c r="C2261" s="58"/>
      <c r="D2261" s="60"/>
      <c r="E2261" s="60"/>
      <c r="F2261" s="59"/>
      <c r="G2261" s="59"/>
    </row>
    <row r="2262" spans="1:7" s="36" customFormat="1">
      <c r="A2262" s="12"/>
      <c r="B2262" s="57"/>
      <c r="C2262" s="58"/>
      <c r="D2262" s="60"/>
      <c r="E2262" s="60"/>
      <c r="F2262" s="59"/>
      <c r="G2262" s="59"/>
    </row>
    <row r="2263" spans="1:7" s="36" customFormat="1">
      <c r="A2263" s="12"/>
      <c r="B2263" s="57"/>
      <c r="C2263" s="58"/>
      <c r="D2263" s="60"/>
      <c r="E2263" s="60"/>
      <c r="F2263" s="59"/>
      <c r="G2263" s="59"/>
    </row>
    <row r="2264" spans="1:7" s="36" customFormat="1">
      <c r="A2264" s="12"/>
      <c r="B2264" s="57"/>
      <c r="C2264" s="58"/>
      <c r="D2264" s="60"/>
      <c r="E2264" s="60"/>
      <c r="F2264" s="59"/>
      <c r="G2264" s="59"/>
    </row>
    <row r="2265" spans="1:7" s="36" customFormat="1">
      <c r="A2265" s="12"/>
      <c r="B2265" s="57"/>
      <c r="C2265" s="58"/>
      <c r="D2265" s="60"/>
      <c r="E2265" s="60"/>
      <c r="F2265" s="59"/>
      <c r="G2265" s="59"/>
    </row>
    <row r="2266" spans="1:7" s="36" customFormat="1">
      <c r="A2266" s="12"/>
      <c r="B2266" s="57"/>
      <c r="C2266" s="58"/>
      <c r="D2266" s="60"/>
      <c r="E2266" s="60"/>
      <c r="F2266" s="59"/>
      <c r="G2266" s="59"/>
    </row>
    <row r="2267" spans="1:7" s="36" customFormat="1">
      <c r="A2267" s="12"/>
      <c r="B2267" s="57"/>
      <c r="C2267" s="58"/>
      <c r="D2267" s="60"/>
      <c r="E2267" s="60"/>
      <c r="F2267" s="59"/>
      <c r="G2267" s="59"/>
    </row>
    <row r="2268" spans="1:7" s="36" customFormat="1">
      <c r="A2268" s="12"/>
      <c r="B2268" s="57"/>
      <c r="C2268" s="58"/>
      <c r="D2268" s="60"/>
      <c r="E2268" s="60"/>
      <c r="F2268" s="59"/>
      <c r="G2268" s="59"/>
    </row>
    <row r="2269" spans="1:7" s="36" customFormat="1">
      <c r="A2269" s="12"/>
      <c r="B2269" s="57"/>
      <c r="C2269" s="58"/>
      <c r="D2269" s="60"/>
      <c r="E2269" s="60"/>
      <c r="F2269" s="59"/>
      <c r="G2269" s="59"/>
    </row>
    <row r="2270" spans="1:7" s="36" customFormat="1">
      <c r="A2270" s="12"/>
      <c r="B2270" s="57"/>
      <c r="C2270" s="58"/>
      <c r="D2270" s="60"/>
      <c r="E2270" s="60"/>
      <c r="F2270" s="59"/>
      <c r="G2270" s="59"/>
    </row>
    <row r="2271" spans="1:7" s="36" customFormat="1">
      <c r="A2271" s="12"/>
      <c r="B2271" s="57"/>
      <c r="C2271" s="58"/>
      <c r="D2271" s="60"/>
      <c r="E2271" s="60"/>
      <c r="F2271" s="59"/>
      <c r="G2271" s="59"/>
    </row>
    <row r="2272" spans="1:7" s="36" customFormat="1">
      <c r="A2272" s="12"/>
      <c r="B2272" s="57"/>
      <c r="C2272" s="58"/>
      <c r="D2272" s="60"/>
      <c r="E2272" s="60"/>
      <c r="F2272" s="59"/>
      <c r="G2272" s="59"/>
    </row>
    <row r="2273" spans="1:7" s="36" customFormat="1">
      <c r="A2273" s="12"/>
      <c r="B2273" s="57"/>
      <c r="C2273" s="58"/>
      <c r="D2273" s="60"/>
      <c r="E2273" s="60"/>
      <c r="F2273" s="59"/>
      <c r="G2273" s="59"/>
    </row>
    <row r="2274" spans="1:7" s="36" customFormat="1">
      <c r="A2274" s="12"/>
      <c r="B2274" s="57"/>
      <c r="C2274" s="58"/>
      <c r="D2274" s="60"/>
      <c r="E2274" s="60"/>
      <c r="F2274" s="59"/>
      <c r="G2274" s="59"/>
    </row>
    <row r="2275" spans="1:7" s="36" customFormat="1">
      <c r="A2275" s="12"/>
      <c r="B2275" s="57"/>
      <c r="C2275" s="58"/>
      <c r="D2275" s="60"/>
      <c r="E2275" s="60"/>
      <c r="F2275" s="59"/>
      <c r="G2275" s="59"/>
    </row>
    <row r="2276" spans="1:7" s="36" customFormat="1">
      <c r="A2276" s="12"/>
      <c r="B2276" s="57"/>
      <c r="C2276" s="58"/>
      <c r="D2276" s="60"/>
      <c r="E2276" s="60"/>
      <c r="F2276" s="59"/>
      <c r="G2276" s="59"/>
    </row>
    <row r="2277" spans="1:7" s="36" customFormat="1">
      <c r="A2277" s="12"/>
      <c r="B2277" s="57"/>
      <c r="C2277" s="58"/>
      <c r="D2277" s="60"/>
      <c r="E2277" s="60"/>
      <c r="F2277" s="59"/>
      <c r="G2277" s="59"/>
    </row>
    <row r="2278" spans="1:7" s="36" customFormat="1">
      <c r="A2278" s="12"/>
      <c r="B2278" s="57"/>
      <c r="C2278" s="58"/>
      <c r="D2278" s="60"/>
      <c r="E2278" s="60"/>
      <c r="F2278" s="59"/>
      <c r="G2278" s="59"/>
    </row>
    <row r="2279" spans="1:7" s="36" customFormat="1">
      <c r="A2279" s="12"/>
      <c r="B2279" s="57"/>
      <c r="C2279" s="58"/>
      <c r="D2279" s="60"/>
      <c r="E2279" s="60"/>
      <c r="F2279" s="59"/>
      <c r="G2279" s="59"/>
    </row>
    <row r="2280" spans="1:7" s="36" customFormat="1">
      <c r="A2280" s="12"/>
      <c r="B2280" s="57"/>
      <c r="C2280" s="58"/>
      <c r="D2280" s="60"/>
      <c r="E2280" s="60"/>
      <c r="F2280" s="59"/>
      <c r="G2280" s="59"/>
    </row>
    <row r="2281" spans="1:7" s="36" customFormat="1">
      <c r="A2281" s="12"/>
      <c r="B2281" s="57"/>
      <c r="C2281" s="58"/>
      <c r="D2281" s="60"/>
      <c r="E2281" s="60"/>
      <c r="F2281" s="59"/>
      <c r="G2281" s="59"/>
    </row>
    <row r="2282" spans="1:7" s="36" customFormat="1">
      <c r="A2282" s="12"/>
      <c r="B2282" s="57"/>
      <c r="C2282" s="58"/>
      <c r="D2282" s="60"/>
      <c r="E2282" s="60"/>
      <c r="F2282" s="59"/>
      <c r="G2282" s="59"/>
    </row>
    <row r="2283" spans="1:7" s="36" customFormat="1">
      <c r="A2283" s="12"/>
      <c r="B2283" s="57"/>
      <c r="C2283" s="58"/>
      <c r="D2283" s="60"/>
      <c r="E2283" s="60"/>
      <c r="F2283" s="59"/>
      <c r="G2283" s="59"/>
    </row>
    <row r="2284" spans="1:7" s="36" customFormat="1">
      <c r="A2284" s="12"/>
      <c r="B2284" s="57"/>
      <c r="C2284" s="58"/>
      <c r="D2284" s="60"/>
      <c r="E2284" s="60"/>
      <c r="F2284" s="59"/>
      <c r="G2284" s="59"/>
    </row>
    <row r="2285" spans="1:7" s="36" customFormat="1">
      <c r="A2285" s="12"/>
      <c r="B2285" s="57"/>
      <c r="C2285" s="58"/>
      <c r="D2285" s="60"/>
      <c r="E2285" s="60"/>
      <c r="F2285" s="59"/>
      <c r="G2285" s="59"/>
    </row>
    <row r="2286" spans="1:7" s="36" customFormat="1">
      <c r="A2286" s="12"/>
      <c r="B2286" s="57"/>
      <c r="C2286" s="58"/>
      <c r="D2286" s="60"/>
      <c r="E2286" s="60"/>
      <c r="F2286" s="59"/>
      <c r="G2286" s="59"/>
    </row>
    <row r="2287" spans="1:7" s="36" customFormat="1">
      <c r="A2287" s="12"/>
      <c r="B2287" s="57"/>
      <c r="C2287" s="58"/>
      <c r="D2287" s="60"/>
      <c r="E2287" s="60"/>
      <c r="F2287" s="59"/>
      <c r="G2287" s="59"/>
    </row>
    <row r="2288" spans="1:7" s="36" customFormat="1">
      <c r="A2288" s="12"/>
      <c r="B2288" s="57"/>
      <c r="C2288" s="58"/>
      <c r="D2288" s="60"/>
      <c r="E2288" s="60"/>
      <c r="F2288" s="59"/>
      <c r="G2288" s="59"/>
    </row>
    <row r="2289" spans="1:7" s="36" customFormat="1">
      <c r="A2289" s="12"/>
      <c r="B2289" s="57"/>
      <c r="C2289" s="58"/>
      <c r="D2289" s="60"/>
      <c r="E2289" s="60"/>
      <c r="F2289" s="59"/>
      <c r="G2289" s="59"/>
    </row>
    <row r="2290" spans="1:7" s="36" customFormat="1">
      <c r="A2290" s="12"/>
      <c r="B2290" s="57"/>
      <c r="C2290" s="58"/>
      <c r="D2290" s="60"/>
      <c r="E2290" s="60"/>
      <c r="F2290" s="59"/>
      <c r="G2290" s="59"/>
    </row>
    <row r="2291" spans="1:7" s="36" customFormat="1">
      <c r="A2291" s="12"/>
      <c r="B2291" s="57"/>
      <c r="C2291" s="58"/>
      <c r="D2291" s="60"/>
      <c r="E2291" s="60"/>
      <c r="F2291" s="59"/>
      <c r="G2291" s="59"/>
    </row>
    <row r="2292" spans="1:7" s="36" customFormat="1">
      <c r="A2292" s="12"/>
      <c r="B2292" s="57"/>
      <c r="C2292" s="58"/>
      <c r="D2292" s="60"/>
      <c r="E2292" s="60"/>
      <c r="F2292" s="59"/>
      <c r="G2292" s="59"/>
    </row>
    <row r="2293" spans="1:7" s="36" customFormat="1">
      <c r="A2293" s="12"/>
      <c r="B2293" s="57"/>
      <c r="C2293" s="58"/>
      <c r="D2293" s="60"/>
      <c r="E2293" s="60"/>
      <c r="F2293" s="59"/>
      <c r="G2293" s="59"/>
    </row>
    <row r="2294" spans="1:7" s="36" customFormat="1">
      <c r="A2294" s="12"/>
      <c r="B2294" s="57"/>
      <c r="C2294" s="58"/>
      <c r="D2294" s="60"/>
      <c r="E2294" s="60"/>
      <c r="F2294" s="59"/>
      <c r="G2294" s="59"/>
    </row>
    <row r="2295" spans="1:7" s="36" customFormat="1">
      <c r="A2295" s="12"/>
      <c r="B2295" s="57"/>
      <c r="C2295" s="58"/>
      <c r="D2295" s="60"/>
      <c r="E2295" s="60"/>
      <c r="F2295" s="59"/>
      <c r="G2295" s="59"/>
    </row>
    <row r="2296" spans="1:7" s="36" customFormat="1">
      <c r="A2296" s="12"/>
      <c r="B2296" s="57"/>
      <c r="C2296" s="58"/>
      <c r="D2296" s="60"/>
      <c r="E2296" s="60"/>
      <c r="F2296" s="59"/>
      <c r="G2296" s="59"/>
    </row>
    <row r="2297" spans="1:7" s="36" customFormat="1">
      <c r="A2297" s="12"/>
      <c r="B2297" s="57"/>
      <c r="C2297" s="58"/>
      <c r="D2297" s="60"/>
      <c r="E2297" s="60"/>
      <c r="F2297" s="59"/>
      <c r="G2297" s="59"/>
    </row>
    <row r="2298" spans="1:7" s="36" customFormat="1">
      <c r="A2298" s="12"/>
      <c r="B2298" s="57"/>
      <c r="C2298" s="58"/>
      <c r="D2298" s="60"/>
      <c r="E2298" s="60"/>
      <c r="F2298" s="59"/>
      <c r="G2298" s="59"/>
    </row>
    <row r="2299" spans="1:7" s="36" customFormat="1">
      <c r="A2299" s="12"/>
      <c r="B2299" s="57"/>
      <c r="C2299" s="58"/>
      <c r="D2299" s="60"/>
      <c r="E2299" s="60"/>
      <c r="F2299" s="59"/>
      <c r="G2299" s="59"/>
    </row>
    <row r="2300" spans="1:7" s="36" customFormat="1">
      <c r="A2300" s="12"/>
      <c r="B2300" s="57"/>
      <c r="C2300" s="58"/>
      <c r="D2300" s="60"/>
      <c r="E2300" s="60"/>
      <c r="F2300" s="59"/>
      <c r="G2300" s="59"/>
    </row>
    <row r="2301" spans="1:7" s="36" customFormat="1">
      <c r="A2301" s="12"/>
      <c r="B2301" s="57"/>
      <c r="C2301" s="58"/>
      <c r="D2301" s="60"/>
      <c r="E2301" s="60"/>
      <c r="F2301" s="59"/>
      <c r="G2301" s="59"/>
    </row>
    <row r="2302" spans="1:7" s="36" customFormat="1">
      <c r="A2302" s="12"/>
      <c r="B2302" s="57"/>
      <c r="C2302" s="58"/>
      <c r="D2302" s="60"/>
      <c r="E2302" s="60"/>
      <c r="F2302" s="59"/>
      <c r="G2302" s="59"/>
    </row>
    <row r="2303" spans="1:7" s="36" customFormat="1">
      <c r="A2303" s="12"/>
      <c r="B2303" s="57"/>
      <c r="C2303" s="58"/>
      <c r="D2303" s="60"/>
      <c r="E2303" s="60"/>
      <c r="F2303" s="59"/>
      <c r="G2303" s="59"/>
    </row>
    <row r="2304" spans="1:7" s="36" customFormat="1">
      <c r="A2304" s="12"/>
      <c r="B2304" s="57"/>
      <c r="C2304" s="58"/>
      <c r="D2304" s="60"/>
      <c r="E2304" s="60"/>
      <c r="F2304" s="59"/>
      <c r="G2304" s="59"/>
    </row>
    <row r="2305" spans="1:7" s="36" customFormat="1">
      <c r="A2305" s="12"/>
      <c r="B2305" s="57"/>
      <c r="C2305" s="58"/>
      <c r="D2305" s="60"/>
      <c r="E2305" s="60"/>
      <c r="F2305" s="59"/>
      <c r="G2305" s="59"/>
    </row>
    <row r="2306" spans="1:7" s="36" customFormat="1">
      <c r="A2306" s="12"/>
      <c r="B2306" s="57"/>
      <c r="C2306" s="58"/>
      <c r="D2306" s="60"/>
      <c r="E2306" s="60"/>
      <c r="F2306" s="59"/>
      <c r="G2306" s="59"/>
    </row>
    <row r="2307" spans="1:7" s="36" customFormat="1">
      <c r="A2307" s="12"/>
      <c r="B2307" s="57"/>
      <c r="C2307" s="58"/>
      <c r="D2307" s="60"/>
      <c r="E2307" s="60"/>
      <c r="F2307" s="59"/>
      <c r="G2307" s="59"/>
    </row>
    <row r="2308" spans="1:7" s="36" customFormat="1">
      <c r="A2308" s="12"/>
      <c r="B2308" s="57"/>
      <c r="C2308" s="58"/>
      <c r="D2308" s="60"/>
      <c r="E2308" s="60"/>
      <c r="F2308" s="59"/>
      <c r="G2308" s="59"/>
    </row>
    <row r="2309" spans="1:7" s="36" customFormat="1">
      <c r="A2309" s="12"/>
      <c r="B2309" s="57"/>
      <c r="C2309" s="58"/>
      <c r="D2309" s="60"/>
      <c r="E2309" s="60"/>
      <c r="F2309" s="59"/>
      <c r="G2309" s="59"/>
    </row>
    <row r="2310" spans="1:7" s="36" customFormat="1">
      <c r="A2310" s="12"/>
      <c r="B2310" s="57"/>
      <c r="C2310" s="58"/>
      <c r="D2310" s="60"/>
      <c r="E2310" s="60"/>
      <c r="F2310" s="59"/>
      <c r="G2310" s="59"/>
    </row>
    <row r="2311" spans="1:7" s="36" customFormat="1">
      <c r="A2311" s="12"/>
      <c r="B2311" s="57"/>
      <c r="C2311" s="58"/>
      <c r="D2311" s="60"/>
      <c r="E2311" s="60"/>
      <c r="F2311" s="59"/>
      <c r="G2311" s="59"/>
    </row>
    <row r="2312" spans="1:7" s="36" customFormat="1">
      <c r="A2312" s="12"/>
      <c r="B2312" s="57"/>
      <c r="C2312" s="58"/>
      <c r="D2312" s="60"/>
      <c r="E2312" s="60"/>
      <c r="F2312" s="59"/>
      <c r="G2312" s="59"/>
    </row>
    <row r="2313" spans="1:7" s="36" customFormat="1">
      <c r="A2313" s="12"/>
      <c r="B2313" s="57"/>
      <c r="C2313" s="58"/>
      <c r="D2313" s="60"/>
      <c r="E2313" s="60"/>
      <c r="F2313" s="59"/>
      <c r="G2313" s="59"/>
    </row>
    <row r="2314" spans="1:7" s="36" customFormat="1">
      <c r="A2314" s="12"/>
      <c r="B2314" s="57"/>
      <c r="C2314" s="58"/>
      <c r="D2314" s="60"/>
      <c r="E2314" s="60"/>
      <c r="F2314" s="59"/>
      <c r="G2314" s="59"/>
    </row>
    <row r="2315" spans="1:7" s="36" customFormat="1">
      <c r="A2315" s="12"/>
      <c r="B2315" s="57"/>
      <c r="C2315" s="58"/>
      <c r="D2315" s="60"/>
      <c r="E2315" s="60"/>
      <c r="F2315" s="59"/>
      <c r="G2315" s="59"/>
    </row>
    <row r="2316" spans="1:7" s="36" customFormat="1">
      <c r="A2316" s="12"/>
      <c r="B2316" s="57"/>
      <c r="C2316" s="58"/>
      <c r="D2316" s="60"/>
      <c r="E2316" s="60"/>
      <c r="F2316" s="59"/>
      <c r="G2316" s="59"/>
    </row>
    <row r="2317" spans="1:7" s="36" customFormat="1">
      <c r="A2317" s="12"/>
      <c r="B2317" s="57"/>
      <c r="C2317" s="58"/>
      <c r="D2317" s="60"/>
      <c r="E2317" s="60"/>
      <c r="F2317" s="59"/>
      <c r="G2317" s="59"/>
    </row>
    <row r="2318" spans="1:7" s="36" customFormat="1">
      <c r="A2318" s="12"/>
      <c r="B2318" s="57"/>
      <c r="C2318" s="58"/>
      <c r="D2318" s="60"/>
      <c r="E2318" s="60"/>
      <c r="F2318" s="59"/>
      <c r="G2318" s="59"/>
    </row>
    <row r="2319" spans="1:7" s="36" customFormat="1">
      <c r="A2319" s="12"/>
      <c r="B2319" s="57"/>
      <c r="C2319" s="58"/>
      <c r="D2319" s="60"/>
      <c r="E2319" s="60"/>
      <c r="F2319" s="59"/>
      <c r="G2319" s="59"/>
    </row>
    <row r="2320" spans="1:7" s="36" customFormat="1">
      <c r="A2320" s="12"/>
      <c r="B2320" s="57"/>
      <c r="C2320" s="58"/>
      <c r="D2320" s="60"/>
      <c r="E2320" s="60"/>
      <c r="F2320" s="59"/>
      <c r="G2320" s="59"/>
    </row>
    <row r="2321" spans="1:7" s="36" customFormat="1">
      <c r="A2321" s="12"/>
      <c r="B2321" s="57"/>
      <c r="C2321" s="58"/>
      <c r="D2321" s="60"/>
      <c r="E2321" s="60"/>
      <c r="F2321" s="59"/>
      <c r="G2321" s="59"/>
    </row>
    <row r="2322" spans="1:7" s="36" customFormat="1">
      <c r="A2322" s="12"/>
      <c r="B2322" s="57"/>
      <c r="C2322" s="58"/>
      <c r="D2322" s="60"/>
      <c r="E2322" s="60"/>
      <c r="F2322" s="59"/>
      <c r="G2322" s="59"/>
    </row>
    <row r="2323" spans="1:7" s="36" customFormat="1">
      <c r="A2323" s="12"/>
      <c r="B2323" s="57"/>
      <c r="C2323" s="58"/>
      <c r="D2323" s="60"/>
      <c r="E2323" s="60"/>
      <c r="F2323" s="59"/>
      <c r="G2323" s="59"/>
    </row>
    <row r="2324" spans="1:7" s="36" customFormat="1">
      <c r="A2324" s="12"/>
      <c r="B2324" s="57"/>
      <c r="C2324" s="58"/>
      <c r="D2324" s="60"/>
      <c r="E2324" s="60"/>
      <c r="F2324" s="59"/>
      <c r="G2324" s="59"/>
    </row>
    <row r="2325" spans="1:7" s="36" customFormat="1">
      <c r="A2325" s="12"/>
      <c r="B2325" s="57"/>
      <c r="C2325" s="58"/>
      <c r="D2325" s="60"/>
      <c r="E2325" s="60"/>
      <c r="F2325" s="59"/>
      <c r="G2325" s="59"/>
    </row>
    <row r="2326" spans="1:7" s="36" customFormat="1">
      <c r="A2326" s="12"/>
      <c r="B2326" s="57"/>
      <c r="C2326" s="58"/>
      <c r="D2326" s="60"/>
      <c r="E2326" s="60"/>
      <c r="F2326" s="59"/>
      <c r="G2326" s="59"/>
    </row>
    <row r="2327" spans="1:7" s="36" customFormat="1">
      <c r="A2327" s="12"/>
      <c r="B2327" s="57"/>
      <c r="C2327" s="58"/>
      <c r="D2327" s="60"/>
      <c r="E2327" s="60"/>
      <c r="F2327" s="59"/>
      <c r="G2327" s="59"/>
    </row>
    <row r="2328" spans="1:7" s="36" customFormat="1">
      <c r="A2328" s="12"/>
      <c r="B2328" s="57"/>
      <c r="C2328" s="58"/>
      <c r="D2328" s="60"/>
      <c r="E2328" s="60"/>
      <c r="F2328" s="59"/>
      <c r="G2328" s="59"/>
    </row>
    <row r="2329" spans="1:7" s="36" customFormat="1">
      <c r="A2329" s="12"/>
      <c r="B2329" s="57"/>
      <c r="C2329" s="58"/>
      <c r="D2329" s="60"/>
      <c r="E2329" s="60"/>
      <c r="F2329" s="59"/>
      <c r="G2329" s="59"/>
    </row>
    <row r="2330" spans="1:7" s="36" customFormat="1">
      <c r="A2330" s="12"/>
      <c r="B2330" s="57"/>
      <c r="C2330" s="58"/>
      <c r="D2330" s="60"/>
      <c r="E2330" s="60"/>
      <c r="F2330" s="59"/>
      <c r="G2330" s="59"/>
    </row>
    <row r="2331" spans="1:7" s="36" customFormat="1">
      <c r="A2331" s="12"/>
      <c r="B2331" s="57"/>
      <c r="C2331" s="58"/>
      <c r="D2331" s="60"/>
      <c r="E2331" s="60"/>
      <c r="F2331" s="59"/>
      <c r="G2331" s="59"/>
    </row>
    <row r="2332" spans="1:7" s="36" customFormat="1">
      <c r="A2332" s="12"/>
      <c r="B2332" s="57"/>
      <c r="C2332" s="58"/>
      <c r="D2332" s="60"/>
      <c r="E2332" s="60"/>
      <c r="F2332" s="59"/>
      <c r="G2332" s="59"/>
    </row>
    <row r="2333" spans="1:7" s="36" customFormat="1">
      <c r="A2333" s="12"/>
      <c r="B2333" s="57"/>
      <c r="C2333" s="58"/>
      <c r="D2333" s="60"/>
      <c r="E2333" s="60"/>
      <c r="F2333" s="59"/>
      <c r="G2333" s="59"/>
    </row>
    <row r="2334" spans="1:7" s="36" customFormat="1">
      <c r="A2334" s="12"/>
      <c r="B2334" s="57"/>
      <c r="C2334" s="58"/>
      <c r="D2334" s="60"/>
      <c r="E2334" s="60"/>
      <c r="F2334" s="59"/>
      <c r="G2334" s="59"/>
    </row>
    <row r="2335" spans="1:7" s="36" customFormat="1">
      <c r="A2335" s="12"/>
      <c r="B2335" s="57"/>
      <c r="C2335" s="58"/>
      <c r="D2335" s="60"/>
      <c r="E2335" s="60"/>
      <c r="F2335" s="59"/>
      <c r="G2335" s="59"/>
    </row>
    <row r="2336" spans="1:7" s="36" customFormat="1">
      <c r="A2336" s="12"/>
      <c r="B2336" s="57"/>
      <c r="C2336" s="58"/>
      <c r="D2336" s="60"/>
      <c r="E2336" s="60"/>
      <c r="F2336" s="59"/>
      <c r="G2336" s="59"/>
    </row>
    <row r="2337" spans="1:7" s="36" customFormat="1">
      <c r="A2337" s="12"/>
      <c r="B2337" s="57"/>
      <c r="C2337" s="58"/>
      <c r="D2337" s="60"/>
      <c r="E2337" s="60"/>
      <c r="F2337" s="59"/>
      <c r="G2337" s="59"/>
    </row>
    <row r="2338" spans="1:7" s="36" customFormat="1">
      <c r="A2338" s="12"/>
      <c r="B2338" s="57"/>
      <c r="C2338" s="58"/>
      <c r="D2338" s="60"/>
      <c r="E2338" s="60"/>
      <c r="F2338" s="59"/>
      <c r="G2338" s="59"/>
    </row>
    <row r="2339" spans="1:7" s="36" customFormat="1">
      <c r="A2339" s="12"/>
      <c r="B2339" s="57"/>
      <c r="C2339" s="58"/>
      <c r="D2339" s="60"/>
      <c r="E2339" s="60"/>
      <c r="F2339" s="59"/>
      <c r="G2339" s="59"/>
    </row>
    <row r="2340" spans="1:7" s="36" customFormat="1">
      <c r="A2340" s="12"/>
      <c r="B2340" s="57"/>
      <c r="C2340" s="58"/>
      <c r="D2340" s="60"/>
      <c r="E2340" s="60"/>
      <c r="F2340" s="59"/>
      <c r="G2340" s="59"/>
    </row>
    <row r="2341" spans="1:7" s="36" customFormat="1">
      <c r="A2341" s="12"/>
      <c r="B2341" s="57"/>
      <c r="C2341" s="58"/>
      <c r="D2341" s="60"/>
      <c r="E2341" s="60"/>
      <c r="F2341" s="59"/>
      <c r="G2341" s="59"/>
    </row>
    <row r="2342" spans="1:7" s="36" customFormat="1">
      <c r="A2342" s="12"/>
      <c r="B2342" s="57"/>
      <c r="C2342" s="58"/>
      <c r="D2342" s="60"/>
      <c r="E2342" s="60"/>
      <c r="F2342" s="59"/>
      <c r="G2342" s="59"/>
    </row>
    <row r="2343" spans="1:7" s="36" customFormat="1">
      <c r="A2343" s="12"/>
      <c r="B2343" s="57"/>
      <c r="C2343" s="58"/>
      <c r="D2343" s="60"/>
      <c r="E2343" s="60"/>
      <c r="F2343" s="59"/>
      <c r="G2343" s="59"/>
    </row>
    <row r="2344" spans="1:7" s="36" customFormat="1">
      <c r="A2344" s="12"/>
      <c r="B2344" s="57"/>
      <c r="C2344" s="58"/>
      <c r="D2344" s="60"/>
      <c r="E2344" s="60"/>
      <c r="F2344" s="59"/>
      <c r="G2344" s="59"/>
    </row>
    <row r="2345" spans="1:7" s="36" customFormat="1">
      <c r="A2345" s="12"/>
      <c r="B2345" s="57"/>
      <c r="C2345" s="58"/>
      <c r="D2345" s="60"/>
      <c r="E2345" s="60"/>
      <c r="F2345" s="59"/>
      <c r="G2345" s="59"/>
    </row>
    <row r="2346" spans="1:7" s="36" customFormat="1">
      <c r="A2346" s="12"/>
      <c r="B2346" s="57"/>
      <c r="C2346" s="58"/>
      <c r="D2346" s="60"/>
      <c r="E2346" s="60"/>
      <c r="F2346" s="59"/>
      <c r="G2346" s="59"/>
    </row>
    <row r="2347" spans="1:7" s="36" customFormat="1">
      <c r="A2347" s="12"/>
      <c r="B2347" s="57"/>
      <c r="C2347" s="58"/>
      <c r="D2347" s="60"/>
      <c r="E2347" s="60"/>
      <c r="F2347" s="59"/>
      <c r="G2347" s="59"/>
    </row>
    <row r="2348" spans="1:7" s="36" customFormat="1">
      <c r="A2348" s="12"/>
      <c r="B2348" s="57"/>
      <c r="C2348" s="58"/>
      <c r="D2348" s="60"/>
      <c r="E2348" s="60"/>
      <c r="F2348" s="59"/>
      <c r="G2348" s="59"/>
    </row>
    <row r="2349" spans="1:7" s="36" customFormat="1">
      <c r="A2349" s="12"/>
      <c r="B2349" s="57"/>
      <c r="C2349" s="58"/>
      <c r="D2349" s="60"/>
      <c r="E2349" s="60"/>
      <c r="F2349" s="59"/>
      <c r="G2349" s="59"/>
    </row>
    <row r="2350" spans="1:7" s="36" customFormat="1">
      <c r="A2350" s="12"/>
      <c r="B2350" s="57"/>
      <c r="C2350" s="58"/>
      <c r="D2350" s="60"/>
      <c r="E2350" s="60"/>
      <c r="F2350" s="59"/>
      <c r="G2350" s="59"/>
    </row>
    <row r="2351" spans="1:7" s="36" customFormat="1">
      <c r="A2351" s="12"/>
      <c r="B2351" s="57"/>
      <c r="C2351" s="58"/>
      <c r="D2351" s="60"/>
      <c r="E2351" s="60"/>
      <c r="F2351" s="59"/>
      <c r="G2351" s="59"/>
    </row>
    <row r="2352" spans="1:7" s="36" customFormat="1">
      <c r="A2352" s="12"/>
      <c r="B2352" s="57"/>
      <c r="C2352" s="58"/>
      <c r="D2352" s="60"/>
      <c r="E2352" s="60"/>
      <c r="F2352" s="59"/>
      <c r="G2352" s="59"/>
    </row>
    <row r="2353" spans="1:7" s="36" customFormat="1">
      <c r="A2353" s="12"/>
      <c r="B2353" s="57"/>
      <c r="C2353" s="58"/>
      <c r="D2353" s="60"/>
      <c r="E2353" s="60"/>
      <c r="F2353" s="59"/>
      <c r="G2353" s="59"/>
    </row>
    <row r="2354" spans="1:7" s="36" customFormat="1">
      <c r="A2354" s="12"/>
      <c r="B2354" s="57"/>
      <c r="C2354" s="58"/>
      <c r="D2354" s="60"/>
      <c r="E2354" s="60"/>
      <c r="F2354" s="59"/>
      <c r="G2354" s="59"/>
    </row>
    <row r="2355" spans="1:7" s="36" customFormat="1">
      <c r="A2355" s="12"/>
      <c r="B2355" s="57"/>
      <c r="C2355" s="58"/>
      <c r="D2355" s="60"/>
      <c r="E2355" s="60"/>
      <c r="F2355" s="59"/>
      <c r="G2355" s="59"/>
    </row>
    <row r="2356" spans="1:7" s="36" customFormat="1">
      <c r="A2356" s="12"/>
      <c r="B2356" s="57"/>
      <c r="C2356" s="58"/>
      <c r="D2356" s="60"/>
      <c r="E2356" s="60"/>
      <c r="F2356" s="59"/>
      <c r="G2356" s="59"/>
    </row>
    <row r="2357" spans="1:7" s="36" customFormat="1">
      <c r="A2357" s="12"/>
      <c r="B2357" s="57"/>
      <c r="C2357" s="58"/>
      <c r="D2357" s="60"/>
      <c r="E2357" s="60"/>
      <c r="F2357" s="59"/>
      <c r="G2357" s="59"/>
    </row>
    <row r="2358" spans="1:7" s="36" customFormat="1">
      <c r="A2358" s="12"/>
      <c r="B2358" s="57"/>
      <c r="C2358" s="58"/>
      <c r="D2358" s="60"/>
      <c r="E2358" s="60"/>
      <c r="F2358" s="59"/>
      <c r="G2358" s="59"/>
    </row>
    <row r="2359" spans="1:7" s="36" customFormat="1">
      <c r="A2359" s="12"/>
      <c r="B2359" s="57"/>
      <c r="C2359" s="58"/>
      <c r="D2359" s="60"/>
      <c r="E2359" s="60"/>
      <c r="F2359" s="59"/>
      <c r="G2359" s="59"/>
    </row>
    <row r="2360" spans="1:7" s="36" customFormat="1">
      <c r="A2360" s="12"/>
      <c r="B2360" s="57"/>
      <c r="C2360" s="58"/>
      <c r="D2360" s="60"/>
      <c r="E2360" s="60"/>
      <c r="F2360" s="59"/>
      <c r="G2360" s="59"/>
    </row>
    <row r="2361" spans="1:7" s="36" customFormat="1">
      <c r="A2361" s="12"/>
      <c r="B2361" s="57"/>
      <c r="C2361" s="58"/>
      <c r="D2361" s="60"/>
      <c r="E2361" s="60"/>
      <c r="F2361" s="59"/>
      <c r="G2361" s="59"/>
    </row>
    <row r="2362" spans="1:7" s="36" customFormat="1">
      <c r="A2362" s="12"/>
      <c r="B2362" s="57"/>
      <c r="C2362" s="58"/>
      <c r="D2362" s="60"/>
      <c r="E2362" s="60"/>
      <c r="F2362" s="59"/>
      <c r="G2362" s="59"/>
    </row>
    <row r="2363" spans="1:7" s="36" customFormat="1">
      <c r="A2363" s="12"/>
      <c r="B2363" s="57"/>
      <c r="C2363" s="58"/>
      <c r="D2363" s="60"/>
      <c r="E2363" s="60"/>
      <c r="F2363" s="59"/>
      <c r="G2363" s="59"/>
    </row>
    <row r="2364" spans="1:7" s="36" customFormat="1">
      <c r="A2364" s="12"/>
      <c r="B2364" s="57"/>
      <c r="C2364" s="58"/>
      <c r="D2364" s="60"/>
      <c r="E2364" s="60"/>
      <c r="F2364" s="59"/>
      <c r="G2364" s="59"/>
    </row>
    <row r="2365" spans="1:7" s="36" customFormat="1">
      <c r="A2365" s="12"/>
      <c r="B2365" s="57"/>
      <c r="C2365" s="58"/>
      <c r="D2365" s="60"/>
      <c r="E2365" s="60"/>
      <c r="F2365" s="59"/>
      <c r="G2365" s="59"/>
    </row>
    <row r="2366" spans="1:7" s="36" customFormat="1">
      <c r="A2366" s="12"/>
      <c r="B2366" s="57"/>
      <c r="C2366" s="58"/>
      <c r="D2366" s="60"/>
      <c r="E2366" s="60"/>
      <c r="F2366" s="59"/>
      <c r="G2366" s="59"/>
    </row>
    <row r="2367" spans="1:7" s="36" customFormat="1">
      <c r="A2367" s="12"/>
      <c r="B2367" s="57"/>
      <c r="C2367" s="58"/>
      <c r="D2367" s="60"/>
      <c r="E2367" s="60"/>
      <c r="F2367" s="59"/>
      <c r="G2367" s="59"/>
    </row>
    <row r="2368" spans="1:7" s="36" customFormat="1">
      <c r="A2368" s="12"/>
      <c r="B2368" s="57"/>
      <c r="C2368" s="58"/>
      <c r="D2368" s="60"/>
      <c r="E2368" s="60"/>
      <c r="F2368" s="59"/>
      <c r="G2368" s="59"/>
    </row>
    <row r="2369" spans="1:7" s="36" customFormat="1">
      <c r="A2369" s="12"/>
      <c r="B2369" s="57"/>
      <c r="C2369" s="58"/>
      <c r="D2369" s="60"/>
      <c r="E2369" s="60"/>
      <c r="F2369" s="59"/>
      <c r="G2369" s="59"/>
    </row>
    <row r="2370" spans="1:7" s="36" customFormat="1">
      <c r="A2370" s="12"/>
      <c r="B2370" s="57"/>
      <c r="C2370" s="58"/>
      <c r="D2370" s="60"/>
      <c r="E2370" s="60"/>
      <c r="F2370" s="59"/>
      <c r="G2370" s="59"/>
    </row>
    <row r="2371" spans="1:7" s="36" customFormat="1">
      <c r="A2371" s="12"/>
      <c r="B2371" s="57"/>
      <c r="C2371" s="58"/>
      <c r="D2371" s="60"/>
      <c r="E2371" s="60"/>
      <c r="F2371" s="59"/>
      <c r="G2371" s="59"/>
    </row>
    <row r="2372" spans="1:7" s="36" customFormat="1">
      <c r="A2372" s="12"/>
      <c r="B2372" s="57"/>
      <c r="C2372" s="58"/>
      <c r="D2372" s="60"/>
      <c r="E2372" s="60"/>
      <c r="F2372" s="59"/>
      <c r="G2372" s="59"/>
    </row>
    <row r="2373" spans="1:7" s="36" customFormat="1">
      <c r="A2373" s="12"/>
      <c r="B2373" s="57"/>
      <c r="C2373" s="58"/>
      <c r="D2373" s="60"/>
      <c r="E2373" s="60"/>
      <c r="F2373" s="59"/>
      <c r="G2373" s="59"/>
    </row>
    <row r="2374" spans="1:7" s="36" customFormat="1">
      <c r="A2374" s="12"/>
      <c r="B2374" s="57"/>
      <c r="C2374" s="58"/>
      <c r="D2374" s="60"/>
      <c r="E2374" s="60"/>
      <c r="F2374" s="59"/>
      <c r="G2374" s="59"/>
    </row>
    <row r="2375" spans="1:7" s="36" customFormat="1">
      <c r="A2375" s="12"/>
      <c r="B2375" s="57"/>
      <c r="C2375" s="58"/>
      <c r="D2375" s="60"/>
      <c r="E2375" s="60"/>
      <c r="F2375" s="59"/>
      <c r="G2375" s="59"/>
    </row>
    <row r="2376" spans="1:7" s="36" customFormat="1">
      <c r="A2376" s="12"/>
      <c r="B2376" s="57"/>
      <c r="C2376" s="58"/>
      <c r="D2376" s="60"/>
      <c r="E2376" s="60"/>
      <c r="F2376" s="59"/>
      <c r="G2376" s="59"/>
    </row>
    <row r="2377" spans="1:7" s="36" customFormat="1">
      <c r="A2377" s="12"/>
      <c r="B2377" s="57"/>
      <c r="C2377" s="58"/>
      <c r="D2377" s="60"/>
      <c r="E2377" s="60"/>
      <c r="F2377" s="59"/>
      <c r="G2377" s="59"/>
    </row>
    <row r="2378" spans="1:7" s="36" customFormat="1">
      <c r="A2378" s="12"/>
      <c r="B2378" s="57"/>
      <c r="C2378" s="58"/>
      <c r="D2378" s="60"/>
      <c r="E2378" s="60"/>
      <c r="F2378" s="59"/>
      <c r="G2378" s="59"/>
    </row>
    <row r="2379" spans="1:7" s="36" customFormat="1">
      <c r="A2379" s="12"/>
      <c r="B2379" s="57"/>
      <c r="C2379" s="58"/>
      <c r="D2379" s="60"/>
      <c r="E2379" s="60"/>
      <c r="F2379" s="59"/>
      <c r="G2379" s="59"/>
    </row>
    <row r="2380" spans="1:7" s="36" customFormat="1">
      <c r="A2380" s="12"/>
      <c r="B2380" s="57"/>
      <c r="C2380" s="58"/>
      <c r="D2380" s="60"/>
      <c r="E2380" s="60"/>
      <c r="F2380" s="59"/>
      <c r="G2380" s="59"/>
    </row>
    <row r="2381" spans="1:7" s="36" customFormat="1">
      <c r="A2381" s="12"/>
      <c r="B2381" s="57"/>
      <c r="C2381" s="58"/>
      <c r="D2381" s="60"/>
      <c r="E2381" s="60"/>
      <c r="F2381" s="59"/>
      <c r="G2381" s="59"/>
    </row>
    <row r="2382" spans="1:7" s="36" customFormat="1">
      <c r="A2382" s="12"/>
      <c r="B2382" s="57"/>
      <c r="C2382" s="58"/>
      <c r="D2382" s="60"/>
      <c r="E2382" s="60"/>
      <c r="F2382" s="59"/>
      <c r="G2382" s="59"/>
    </row>
    <row r="2383" spans="1:7" s="36" customFormat="1">
      <c r="A2383" s="12"/>
      <c r="B2383" s="57"/>
      <c r="C2383" s="58"/>
      <c r="D2383" s="60"/>
      <c r="E2383" s="60"/>
      <c r="F2383" s="59"/>
      <c r="G2383" s="59"/>
    </row>
    <row r="2384" spans="1:7" s="36" customFormat="1">
      <c r="A2384" s="12"/>
      <c r="B2384" s="57"/>
      <c r="C2384" s="58"/>
      <c r="D2384" s="60"/>
      <c r="E2384" s="60"/>
      <c r="F2384" s="59"/>
      <c r="G2384" s="59"/>
    </row>
    <row r="2385" spans="1:7" s="36" customFormat="1">
      <c r="A2385" s="12"/>
      <c r="B2385" s="57"/>
      <c r="C2385" s="58"/>
      <c r="D2385" s="60"/>
      <c r="E2385" s="60"/>
      <c r="F2385" s="59"/>
      <c r="G2385" s="59"/>
    </row>
    <row r="2386" spans="1:7" s="36" customFormat="1">
      <c r="A2386" s="12"/>
      <c r="B2386" s="57"/>
      <c r="C2386" s="58"/>
      <c r="D2386" s="60"/>
      <c r="E2386" s="60"/>
      <c r="F2386" s="59"/>
      <c r="G2386" s="59"/>
    </row>
    <row r="2387" spans="1:7" s="36" customFormat="1">
      <c r="A2387" s="12"/>
      <c r="B2387" s="57"/>
      <c r="C2387" s="58"/>
      <c r="D2387" s="60"/>
      <c r="E2387" s="60"/>
      <c r="F2387" s="59"/>
      <c r="G2387" s="59"/>
    </row>
    <row r="2388" spans="1:7" s="36" customFormat="1">
      <c r="A2388" s="12"/>
      <c r="B2388" s="57"/>
      <c r="C2388" s="58"/>
      <c r="D2388" s="60"/>
      <c r="E2388" s="60"/>
      <c r="F2388" s="59"/>
      <c r="G2388" s="59"/>
    </row>
    <row r="2389" spans="1:7" s="36" customFormat="1">
      <c r="A2389" s="12"/>
      <c r="B2389" s="57"/>
      <c r="C2389" s="58"/>
      <c r="D2389" s="60"/>
      <c r="E2389" s="60"/>
      <c r="F2389" s="59"/>
      <c r="G2389" s="59"/>
    </row>
    <row r="2390" spans="1:7" s="36" customFormat="1">
      <c r="A2390" s="12"/>
      <c r="B2390" s="57"/>
      <c r="C2390" s="58"/>
      <c r="D2390" s="60"/>
      <c r="E2390" s="60"/>
      <c r="F2390" s="59"/>
      <c r="G2390" s="59"/>
    </row>
    <row r="2391" spans="1:7" s="36" customFormat="1">
      <c r="A2391" s="12"/>
      <c r="B2391" s="57"/>
      <c r="C2391" s="58"/>
      <c r="D2391" s="60"/>
      <c r="E2391" s="60"/>
      <c r="F2391" s="59"/>
      <c r="G2391" s="59"/>
    </row>
    <row r="2392" spans="1:7" s="36" customFormat="1">
      <c r="A2392" s="12"/>
      <c r="B2392" s="57"/>
      <c r="C2392" s="58"/>
      <c r="D2392" s="60"/>
      <c r="E2392" s="60"/>
      <c r="F2392" s="59"/>
      <c r="G2392" s="59"/>
    </row>
    <row r="2393" spans="1:7" s="36" customFormat="1">
      <c r="A2393" s="12"/>
      <c r="B2393" s="57"/>
      <c r="C2393" s="58"/>
      <c r="D2393" s="60"/>
      <c r="E2393" s="60"/>
      <c r="F2393" s="59"/>
      <c r="G2393" s="59"/>
    </row>
    <row r="2394" spans="1:7" s="36" customFormat="1">
      <c r="A2394" s="12"/>
      <c r="B2394" s="57"/>
      <c r="C2394" s="58"/>
      <c r="D2394" s="60"/>
      <c r="E2394" s="60"/>
      <c r="F2394" s="59"/>
      <c r="G2394" s="59"/>
    </row>
    <row r="2395" spans="1:7" s="36" customFormat="1">
      <c r="A2395" s="12"/>
      <c r="B2395" s="57"/>
      <c r="C2395" s="58"/>
      <c r="D2395" s="60"/>
      <c r="E2395" s="60"/>
      <c r="F2395" s="59"/>
      <c r="G2395" s="59"/>
    </row>
    <row r="2396" spans="1:7" s="36" customFormat="1">
      <c r="A2396" s="12"/>
      <c r="B2396" s="57"/>
      <c r="C2396" s="58"/>
      <c r="D2396" s="60"/>
      <c r="E2396" s="60"/>
      <c r="F2396" s="59"/>
      <c r="G2396" s="59"/>
    </row>
    <row r="2397" spans="1:7" s="36" customFormat="1">
      <c r="A2397" s="12"/>
      <c r="B2397" s="57"/>
      <c r="C2397" s="58"/>
      <c r="D2397" s="60"/>
      <c r="E2397" s="60"/>
      <c r="F2397" s="59"/>
      <c r="G2397" s="59"/>
    </row>
    <row r="2398" spans="1:7" s="36" customFormat="1">
      <c r="A2398" s="12"/>
      <c r="B2398" s="57"/>
      <c r="C2398" s="58"/>
      <c r="D2398" s="60"/>
      <c r="E2398" s="60"/>
      <c r="F2398" s="59"/>
      <c r="G2398" s="59"/>
    </row>
    <row r="2399" spans="1:7" s="36" customFormat="1">
      <c r="A2399" s="12"/>
      <c r="B2399" s="57"/>
      <c r="C2399" s="58"/>
      <c r="D2399" s="60"/>
      <c r="E2399" s="60"/>
      <c r="F2399" s="59"/>
      <c r="G2399" s="59"/>
    </row>
    <row r="2400" spans="1:7" s="36" customFormat="1">
      <c r="A2400" s="12"/>
      <c r="B2400" s="57"/>
      <c r="C2400" s="58"/>
      <c r="D2400" s="60"/>
      <c r="E2400" s="60"/>
      <c r="F2400" s="59"/>
      <c r="G2400" s="59"/>
    </row>
    <row r="2401" spans="1:7" s="36" customFormat="1">
      <c r="A2401" s="12"/>
      <c r="B2401" s="57"/>
      <c r="C2401" s="58"/>
      <c r="D2401" s="60"/>
      <c r="E2401" s="60"/>
      <c r="F2401" s="59"/>
      <c r="G2401" s="59"/>
    </row>
    <row r="2402" spans="1:7" s="36" customFormat="1">
      <c r="A2402" s="12"/>
      <c r="B2402" s="57"/>
      <c r="C2402" s="58"/>
      <c r="D2402" s="60"/>
      <c r="E2402" s="60"/>
      <c r="F2402" s="59"/>
      <c r="G2402" s="59"/>
    </row>
    <row r="2403" spans="1:7" s="36" customFormat="1">
      <c r="A2403" s="12"/>
      <c r="B2403" s="57"/>
      <c r="C2403" s="58"/>
      <c r="D2403" s="60"/>
      <c r="E2403" s="60"/>
      <c r="F2403" s="59"/>
      <c r="G2403" s="59"/>
    </row>
    <row r="2404" spans="1:7" s="36" customFormat="1">
      <c r="A2404" s="12"/>
      <c r="B2404" s="57"/>
      <c r="C2404" s="58"/>
      <c r="D2404" s="60"/>
      <c r="E2404" s="60"/>
      <c r="F2404" s="59"/>
      <c r="G2404" s="59"/>
    </row>
    <row r="2405" spans="1:7" s="36" customFormat="1">
      <c r="A2405" s="12"/>
      <c r="B2405" s="57"/>
      <c r="C2405" s="58"/>
      <c r="D2405" s="60"/>
      <c r="E2405" s="60"/>
      <c r="F2405" s="59"/>
      <c r="G2405" s="59"/>
    </row>
    <row r="2406" spans="1:7" s="36" customFormat="1">
      <c r="A2406" s="12"/>
      <c r="B2406" s="57"/>
      <c r="C2406" s="58"/>
      <c r="D2406" s="60"/>
      <c r="E2406" s="60"/>
      <c r="F2406" s="59"/>
      <c r="G2406" s="59"/>
    </row>
    <row r="2407" spans="1:7" s="36" customFormat="1">
      <c r="A2407" s="12"/>
      <c r="B2407" s="57"/>
      <c r="C2407" s="58"/>
      <c r="D2407" s="60"/>
      <c r="E2407" s="60"/>
      <c r="F2407" s="59"/>
      <c r="G2407" s="59"/>
    </row>
    <row r="2408" spans="1:7" s="36" customFormat="1">
      <c r="A2408" s="12"/>
      <c r="B2408" s="57"/>
      <c r="C2408" s="58"/>
      <c r="D2408" s="60"/>
      <c r="E2408" s="60"/>
      <c r="F2408" s="59"/>
      <c r="G2408" s="59"/>
    </row>
    <row r="2409" spans="1:7" s="36" customFormat="1">
      <c r="A2409" s="12"/>
      <c r="B2409" s="57"/>
      <c r="C2409" s="58"/>
      <c r="D2409" s="60"/>
      <c r="E2409" s="60"/>
      <c r="F2409" s="59"/>
      <c r="G2409" s="59"/>
    </row>
    <row r="2410" spans="1:7" s="36" customFormat="1">
      <c r="A2410" s="12"/>
      <c r="B2410" s="57"/>
      <c r="C2410" s="58"/>
      <c r="D2410" s="60"/>
      <c r="E2410" s="60"/>
      <c r="F2410" s="59"/>
      <c r="G2410" s="59"/>
    </row>
    <row r="2411" spans="1:7" s="36" customFormat="1">
      <c r="A2411" s="12"/>
      <c r="B2411" s="57"/>
      <c r="C2411" s="58"/>
      <c r="D2411" s="60"/>
      <c r="E2411" s="60"/>
      <c r="F2411" s="59"/>
      <c r="G2411" s="59"/>
    </row>
    <row r="2412" spans="1:7" s="36" customFormat="1">
      <c r="A2412" s="12"/>
      <c r="B2412" s="57"/>
      <c r="C2412" s="58"/>
      <c r="D2412" s="60"/>
      <c r="E2412" s="60"/>
      <c r="F2412" s="59"/>
      <c r="G2412" s="59"/>
    </row>
    <row r="2413" spans="1:7" s="36" customFormat="1">
      <c r="A2413" s="12"/>
      <c r="B2413" s="57"/>
      <c r="C2413" s="58"/>
      <c r="D2413" s="60"/>
      <c r="E2413" s="60"/>
      <c r="F2413" s="59"/>
      <c r="G2413" s="59"/>
    </row>
    <row r="2414" spans="1:7" s="36" customFormat="1">
      <c r="A2414" s="12"/>
      <c r="B2414" s="57"/>
      <c r="C2414" s="58"/>
      <c r="D2414" s="60"/>
      <c r="E2414" s="60"/>
      <c r="F2414" s="59"/>
      <c r="G2414" s="59"/>
    </row>
    <row r="2415" spans="1:7" s="36" customFormat="1">
      <c r="A2415" s="12"/>
      <c r="B2415" s="57"/>
      <c r="C2415" s="58"/>
      <c r="D2415" s="60"/>
      <c r="E2415" s="60"/>
      <c r="F2415" s="59"/>
      <c r="G2415" s="59"/>
    </row>
    <row r="2416" spans="1:7" s="36" customFormat="1">
      <c r="A2416" s="12"/>
      <c r="B2416" s="57"/>
      <c r="C2416" s="58"/>
      <c r="D2416" s="60"/>
      <c r="E2416" s="60"/>
      <c r="F2416" s="59"/>
      <c r="G2416" s="59"/>
    </row>
    <row r="2417" spans="1:7" s="36" customFormat="1">
      <c r="A2417" s="12"/>
      <c r="B2417" s="57"/>
      <c r="C2417" s="58"/>
      <c r="D2417" s="60"/>
      <c r="E2417" s="60"/>
      <c r="F2417" s="59"/>
      <c r="G2417" s="59"/>
    </row>
    <row r="2418" spans="1:7" s="36" customFormat="1">
      <c r="A2418" s="12"/>
      <c r="B2418" s="57"/>
      <c r="C2418" s="58"/>
      <c r="D2418" s="60"/>
      <c r="E2418" s="60"/>
      <c r="F2418" s="59"/>
      <c r="G2418" s="59"/>
    </row>
    <row r="2419" spans="1:7" s="36" customFormat="1">
      <c r="A2419" s="12"/>
      <c r="B2419" s="57"/>
      <c r="C2419" s="58"/>
      <c r="D2419" s="60"/>
      <c r="E2419" s="60"/>
      <c r="F2419" s="59"/>
      <c r="G2419" s="59"/>
    </row>
    <row r="2420" spans="1:7" s="36" customFormat="1">
      <c r="A2420" s="12"/>
      <c r="B2420" s="57"/>
      <c r="C2420" s="58"/>
      <c r="D2420" s="60"/>
      <c r="E2420" s="60"/>
      <c r="F2420" s="59"/>
      <c r="G2420" s="59"/>
    </row>
    <row r="2421" spans="1:7" s="36" customFormat="1">
      <c r="A2421" s="12"/>
      <c r="B2421" s="57"/>
      <c r="C2421" s="58"/>
      <c r="D2421" s="60"/>
      <c r="E2421" s="60"/>
      <c r="F2421" s="59"/>
      <c r="G2421" s="59"/>
    </row>
    <row r="2422" spans="1:7" s="36" customFormat="1">
      <c r="A2422" s="12"/>
      <c r="B2422" s="57"/>
      <c r="C2422" s="58"/>
      <c r="D2422" s="60"/>
      <c r="E2422" s="60"/>
      <c r="F2422" s="59"/>
      <c r="G2422" s="59"/>
    </row>
    <row r="2423" spans="1:7" s="36" customFormat="1">
      <c r="A2423" s="12"/>
      <c r="B2423" s="57"/>
      <c r="C2423" s="58"/>
      <c r="D2423" s="60"/>
      <c r="E2423" s="60"/>
      <c r="F2423" s="59"/>
      <c r="G2423" s="59"/>
    </row>
    <row r="2424" spans="1:7" s="36" customFormat="1">
      <c r="A2424" s="12"/>
      <c r="B2424" s="57"/>
      <c r="C2424" s="58"/>
      <c r="D2424" s="60"/>
      <c r="E2424" s="60"/>
      <c r="F2424" s="59"/>
      <c r="G2424" s="59"/>
    </row>
    <row r="2425" spans="1:7" s="36" customFormat="1">
      <c r="A2425" s="12"/>
      <c r="B2425" s="57"/>
      <c r="C2425" s="58"/>
      <c r="D2425" s="60"/>
      <c r="E2425" s="60"/>
      <c r="F2425" s="59"/>
      <c r="G2425" s="59"/>
    </row>
    <row r="2426" spans="1:7" s="36" customFormat="1">
      <c r="A2426" s="12"/>
      <c r="B2426" s="57"/>
      <c r="C2426" s="58"/>
      <c r="D2426" s="60"/>
      <c r="E2426" s="60"/>
      <c r="F2426" s="59"/>
      <c r="G2426" s="59"/>
    </row>
    <row r="2427" spans="1:7" s="36" customFormat="1">
      <c r="A2427" s="12"/>
      <c r="B2427" s="57"/>
      <c r="C2427" s="58"/>
      <c r="D2427" s="60"/>
      <c r="E2427" s="60"/>
      <c r="F2427" s="59"/>
      <c r="G2427" s="59"/>
    </row>
    <row r="2428" spans="1:7" s="36" customFormat="1">
      <c r="A2428" s="12"/>
      <c r="B2428" s="57"/>
      <c r="C2428" s="58"/>
      <c r="D2428" s="60"/>
      <c r="E2428" s="60"/>
      <c r="F2428" s="59"/>
      <c r="G2428" s="59"/>
    </row>
    <row r="2429" spans="1:7" s="36" customFormat="1">
      <c r="A2429" s="12"/>
      <c r="B2429" s="57"/>
      <c r="C2429" s="58"/>
      <c r="D2429" s="60"/>
      <c r="E2429" s="60"/>
      <c r="F2429" s="59"/>
      <c r="G2429" s="59"/>
    </row>
    <row r="2430" spans="1:7" s="36" customFormat="1">
      <c r="A2430" s="12"/>
      <c r="B2430" s="57"/>
      <c r="C2430" s="58"/>
      <c r="D2430" s="60"/>
      <c r="E2430" s="60"/>
      <c r="F2430" s="59"/>
      <c r="G2430" s="59"/>
    </row>
    <row r="2431" spans="1:7" s="36" customFormat="1">
      <c r="A2431" s="12"/>
      <c r="B2431" s="57"/>
      <c r="C2431" s="58"/>
      <c r="D2431" s="60"/>
      <c r="E2431" s="60"/>
      <c r="F2431" s="59"/>
      <c r="G2431" s="59"/>
    </row>
    <row r="2432" spans="1:7" s="36" customFormat="1">
      <c r="A2432" s="12"/>
      <c r="B2432" s="57"/>
      <c r="C2432" s="58"/>
      <c r="D2432" s="60"/>
      <c r="E2432" s="60"/>
      <c r="F2432" s="59"/>
      <c r="G2432" s="59"/>
    </row>
    <row r="2433" spans="1:7" s="36" customFormat="1">
      <c r="A2433" s="12"/>
      <c r="B2433" s="57"/>
      <c r="C2433" s="58"/>
      <c r="D2433" s="60"/>
      <c r="E2433" s="60"/>
      <c r="F2433" s="59"/>
      <c r="G2433" s="59"/>
    </row>
    <row r="2434" spans="1:7" s="36" customFormat="1">
      <c r="A2434" s="12"/>
      <c r="B2434" s="57"/>
      <c r="C2434" s="58"/>
      <c r="D2434" s="60"/>
      <c r="E2434" s="60"/>
      <c r="F2434" s="59"/>
      <c r="G2434" s="59"/>
    </row>
    <row r="2435" spans="1:7" s="36" customFormat="1">
      <c r="A2435" s="12"/>
      <c r="B2435" s="57"/>
      <c r="C2435" s="58"/>
      <c r="D2435" s="60"/>
      <c r="E2435" s="60"/>
      <c r="F2435" s="59"/>
      <c r="G2435" s="59"/>
    </row>
    <row r="2436" spans="1:7" s="36" customFormat="1">
      <c r="A2436" s="12"/>
      <c r="B2436" s="57"/>
      <c r="C2436" s="58"/>
      <c r="D2436" s="60"/>
      <c r="E2436" s="60"/>
      <c r="F2436" s="59"/>
      <c r="G2436" s="59"/>
    </row>
    <row r="2437" spans="1:7" s="36" customFormat="1">
      <c r="A2437" s="12"/>
      <c r="B2437" s="57"/>
      <c r="C2437" s="58"/>
      <c r="D2437" s="60"/>
      <c r="E2437" s="60"/>
      <c r="F2437" s="59"/>
      <c r="G2437" s="59"/>
    </row>
    <row r="2438" spans="1:7" s="36" customFormat="1">
      <c r="A2438" s="12"/>
      <c r="B2438" s="57"/>
      <c r="C2438" s="58"/>
      <c r="D2438" s="60"/>
      <c r="E2438" s="60"/>
      <c r="F2438" s="59"/>
      <c r="G2438" s="59"/>
    </row>
    <row r="2439" spans="1:7" s="36" customFormat="1">
      <c r="A2439" s="12"/>
      <c r="B2439" s="57"/>
      <c r="C2439" s="58"/>
      <c r="D2439" s="60"/>
      <c r="E2439" s="60"/>
      <c r="F2439" s="59"/>
      <c r="G2439" s="59"/>
    </row>
    <row r="2440" spans="1:7" s="36" customFormat="1">
      <c r="A2440" s="12"/>
      <c r="B2440" s="57"/>
      <c r="C2440" s="58"/>
      <c r="D2440" s="60"/>
      <c r="E2440" s="60"/>
      <c r="F2440" s="59"/>
      <c r="G2440" s="59"/>
    </row>
    <row r="2441" spans="1:7" s="36" customFormat="1">
      <c r="A2441" s="12"/>
      <c r="B2441" s="57"/>
      <c r="C2441" s="58"/>
      <c r="D2441" s="60"/>
      <c r="E2441" s="60"/>
      <c r="F2441" s="59"/>
      <c r="G2441" s="59"/>
    </row>
    <row r="2442" spans="1:7" s="36" customFormat="1">
      <c r="A2442" s="12"/>
      <c r="B2442" s="57"/>
      <c r="C2442" s="58"/>
      <c r="D2442" s="60"/>
      <c r="E2442" s="60"/>
      <c r="F2442" s="59"/>
      <c r="G2442" s="59"/>
    </row>
    <row r="2443" spans="1:7" s="36" customFormat="1">
      <c r="A2443" s="12"/>
      <c r="B2443" s="57"/>
      <c r="C2443" s="58"/>
      <c r="D2443" s="60"/>
      <c r="E2443" s="60"/>
      <c r="F2443" s="59"/>
      <c r="G2443" s="59"/>
    </row>
    <row r="2444" spans="1:7" s="36" customFormat="1">
      <c r="A2444" s="12"/>
      <c r="B2444" s="57"/>
      <c r="C2444" s="58"/>
      <c r="D2444" s="60"/>
      <c r="E2444" s="60"/>
      <c r="F2444" s="59"/>
      <c r="G2444" s="59"/>
    </row>
    <row r="2445" spans="1:7" s="36" customFormat="1">
      <c r="A2445" s="12"/>
      <c r="B2445" s="57"/>
      <c r="C2445" s="58"/>
      <c r="D2445" s="60"/>
      <c r="E2445" s="60"/>
      <c r="F2445" s="59"/>
      <c r="G2445" s="59"/>
    </row>
    <row r="2446" spans="1:7" s="36" customFormat="1">
      <c r="A2446" s="12"/>
      <c r="B2446" s="57"/>
      <c r="C2446" s="58"/>
      <c r="D2446" s="60"/>
      <c r="E2446" s="60"/>
      <c r="F2446" s="59"/>
      <c r="G2446" s="59"/>
    </row>
    <row r="2447" spans="1:7" s="36" customFormat="1">
      <c r="A2447" s="12"/>
      <c r="B2447" s="57"/>
      <c r="C2447" s="58"/>
      <c r="D2447" s="60"/>
      <c r="E2447" s="60"/>
      <c r="F2447" s="59"/>
      <c r="G2447" s="59"/>
    </row>
    <row r="2448" spans="1:7" s="36" customFormat="1">
      <c r="A2448" s="12"/>
      <c r="B2448" s="57"/>
      <c r="C2448" s="58"/>
      <c r="D2448" s="60"/>
      <c r="E2448" s="60"/>
      <c r="F2448" s="59"/>
      <c r="G2448" s="59"/>
    </row>
    <row r="2449" spans="1:7" s="36" customFormat="1">
      <c r="A2449" s="12"/>
      <c r="B2449" s="57"/>
      <c r="C2449" s="58"/>
      <c r="D2449" s="60"/>
      <c r="E2449" s="60"/>
      <c r="F2449" s="59"/>
      <c r="G2449" s="59"/>
    </row>
    <row r="2450" spans="1:7" s="36" customFormat="1">
      <c r="A2450" s="12"/>
      <c r="B2450" s="57"/>
      <c r="C2450" s="58"/>
      <c r="D2450" s="60"/>
      <c r="E2450" s="60"/>
      <c r="F2450" s="59"/>
      <c r="G2450" s="59"/>
    </row>
    <row r="2451" spans="1:7" s="36" customFormat="1">
      <c r="A2451" s="12"/>
      <c r="B2451" s="57"/>
      <c r="C2451" s="58"/>
      <c r="D2451" s="60"/>
      <c r="E2451" s="60"/>
      <c r="F2451" s="59"/>
      <c r="G2451" s="59"/>
    </row>
    <row r="2452" spans="1:7" s="36" customFormat="1">
      <c r="A2452" s="12"/>
      <c r="B2452" s="57"/>
      <c r="C2452" s="58"/>
      <c r="D2452" s="60"/>
      <c r="E2452" s="60"/>
      <c r="F2452" s="59"/>
      <c r="G2452" s="59"/>
    </row>
    <row r="2453" spans="1:7" s="36" customFormat="1">
      <c r="A2453" s="12"/>
      <c r="B2453" s="57"/>
      <c r="C2453" s="58"/>
      <c r="D2453" s="60"/>
      <c r="E2453" s="60"/>
      <c r="F2453" s="59"/>
      <c r="G2453" s="59"/>
    </row>
    <row r="2454" spans="1:7" s="36" customFormat="1">
      <c r="A2454" s="12"/>
      <c r="B2454" s="57"/>
      <c r="C2454" s="58"/>
      <c r="D2454" s="60"/>
      <c r="E2454" s="60"/>
      <c r="F2454" s="59"/>
      <c r="G2454" s="59"/>
    </row>
    <row r="2455" spans="1:7" s="36" customFormat="1">
      <c r="A2455" s="12"/>
      <c r="B2455" s="57"/>
      <c r="C2455" s="58"/>
      <c r="D2455" s="60"/>
      <c r="E2455" s="60"/>
      <c r="F2455" s="59"/>
      <c r="G2455" s="59"/>
    </row>
    <row r="2456" spans="1:7" s="36" customFormat="1">
      <c r="A2456" s="12"/>
      <c r="B2456" s="57"/>
      <c r="C2456" s="58"/>
      <c r="D2456" s="60"/>
      <c r="E2456" s="60"/>
      <c r="F2456" s="59"/>
      <c r="G2456" s="59"/>
    </row>
    <row r="2457" spans="1:7" s="36" customFormat="1">
      <c r="A2457" s="12"/>
      <c r="B2457" s="57"/>
      <c r="C2457" s="58"/>
      <c r="D2457" s="60"/>
      <c r="E2457" s="60"/>
      <c r="F2457" s="59"/>
      <c r="G2457" s="59"/>
    </row>
    <row r="2458" spans="1:7" s="36" customFormat="1">
      <c r="A2458" s="12"/>
      <c r="B2458" s="57"/>
      <c r="C2458" s="58"/>
      <c r="D2458" s="60"/>
      <c r="E2458" s="60"/>
      <c r="F2458" s="59"/>
      <c r="G2458" s="59"/>
    </row>
    <row r="2459" spans="1:7" s="36" customFormat="1">
      <c r="A2459" s="12"/>
      <c r="B2459" s="57"/>
      <c r="C2459" s="58"/>
      <c r="D2459" s="60"/>
      <c r="E2459" s="60"/>
      <c r="F2459" s="59"/>
      <c r="G2459" s="59"/>
    </row>
    <row r="2460" spans="1:7" s="36" customFormat="1">
      <c r="A2460" s="12"/>
      <c r="B2460" s="57"/>
      <c r="C2460" s="58"/>
      <c r="D2460" s="60"/>
      <c r="E2460" s="60"/>
      <c r="F2460" s="59"/>
      <c r="G2460" s="59"/>
    </row>
    <row r="2461" spans="1:7" s="36" customFormat="1">
      <c r="A2461" s="12"/>
      <c r="B2461" s="57"/>
      <c r="C2461" s="58"/>
      <c r="D2461" s="60"/>
      <c r="E2461" s="60"/>
      <c r="F2461" s="59"/>
      <c r="G2461" s="59"/>
    </row>
    <row r="2462" spans="1:7" s="36" customFormat="1">
      <c r="A2462" s="12"/>
      <c r="B2462" s="57"/>
      <c r="C2462" s="58"/>
      <c r="D2462" s="60"/>
      <c r="E2462" s="60"/>
      <c r="F2462" s="59"/>
      <c r="G2462" s="59"/>
    </row>
    <row r="2463" spans="1:7" s="36" customFormat="1">
      <c r="A2463" s="12"/>
      <c r="B2463" s="57"/>
      <c r="C2463" s="58"/>
      <c r="D2463" s="60"/>
      <c r="E2463" s="60"/>
      <c r="F2463" s="59"/>
      <c r="G2463" s="59"/>
    </row>
    <row r="2464" spans="1:7" s="36" customFormat="1">
      <c r="A2464" s="12"/>
      <c r="B2464" s="57"/>
      <c r="C2464" s="58"/>
      <c r="D2464" s="60"/>
      <c r="E2464" s="60"/>
      <c r="F2464" s="59"/>
      <c r="G2464" s="59"/>
    </row>
    <row r="2465" spans="1:7" s="36" customFormat="1">
      <c r="A2465" s="12"/>
      <c r="B2465" s="57"/>
      <c r="C2465" s="58"/>
      <c r="D2465" s="60"/>
      <c r="E2465" s="60"/>
      <c r="F2465" s="59"/>
      <c r="G2465" s="59"/>
    </row>
    <row r="2466" spans="1:7" s="36" customFormat="1">
      <c r="A2466" s="12"/>
      <c r="B2466" s="57"/>
      <c r="C2466" s="58"/>
      <c r="D2466" s="60"/>
      <c r="E2466" s="60"/>
      <c r="F2466" s="59"/>
      <c r="G2466" s="59"/>
    </row>
    <row r="2467" spans="1:7" s="36" customFormat="1">
      <c r="A2467" s="12"/>
      <c r="B2467" s="57"/>
      <c r="C2467" s="58"/>
      <c r="D2467" s="60"/>
      <c r="E2467" s="60"/>
      <c r="F2467" s="59"/>
      <c r="G2467" s="59"/>
    </row>
    <row r="2468" spans="1:7" s="36" customFormat="1">
      <c r="A2468" s="12"/>
      <c r="B2468" s="57"/>
      <c r="C2468" s="58"/>
      <c r="D2468" s="60"/>
      <c r="E2468" s="60"/>
      <c r="F2468" s="59"/>
      <c r="G2468" s="59"/>
    </row>
    <row r="2469" spans="1:7" s="36" customFormat="1">
      <c r="A2469" s="12"/>
      <c r="B2469" s="57"/>
      <c r="C2469" s="58"/>
      <c r="D2469" s="60"/>
      <c r="E2469" s="60"/>
      <c r="F2469" s="59"/>
      <c r="G2469" s="59"/>
    </row>
    <row r="2470" spans="1:7" s="36" customFormat="1">
      <c r="A2470" s="12"/>
      <c r="B2470" s="57"/>
      <c r="C2470" s="58"/>
      <c r="D2470" s="60"/>
      <c r="E2470" s="60"/>
      <c r="F2470" s="59"/>
      <c r="G2470" s="59"/>
    </row>
    <row r="2471" spans="1:7" s="36" customFormat="1">
      <c r="A2471" s="12"/>
      <c r="B2471" s="57"/>
      <c r="C2471" s="58"/>
      <c r="D2471" s="60"/>
      <c r="E2471" s="60"/>
      <c r="F2471" s="59"/>
      <c r="G2471" s="59"/>
    </row>
    <row r="2472" spans="1:7" s="36" customFormat="1">
      <c r="A2472" s="12"/>
      <c r="B2472" s="57"/>
      <c r="C2472" s="58"/>
      <c r="D2472" s="60"/>
      <c r="E2472" s="60"/>
      <c r="F2472" s="59"/>
      <c r="G2472" s="59"/>
    </row>
    <row r="2473" spans="1:7" s="36" customFormat="1">
      <c r="A2473" s="12"/>
      <c r="B2473" s="57"/>
      <c r="C2473" s="58"/>
      <c r="D2473" s="60"/>
      <c r="E2473" s="60"/>
      <c r="F2473" s="59"/>
      <c r="G2473" s="59"/>
    </row>
    <row r="2474" spans="1:7" s="36" customFormat="1">
      <c r="A2474" s="12"/>
      <c r="B2474" s="57"/>
      <c r="C2474" s="58"/>
      <c r="D2474" s="60"/>
      <c r="E2474" s="60"/>
      <c r="F2474" s="59"/>
      <c r="G2474" s="59"/>
    </row>
    <row r="2475" spans="1:7" s="36" customFormat="1">
      <c r="A2475" s="12"/>
      <c r="B2475" s="57"/>
      <c r="C2475" s="58"/>
      <c r="D2475" s="60"/>
      <c r="E2475" s="60"/>
      <c r="F2475" s="59"/>
      <c r="G2475" s="59"/>
    </row>
    <row r="2476" spans="1:7" s="36" customFormat="1">
      <c r="A2476" s="12"/>
      <c r="B2476" s="57"/>
      <c r="C2476" s="58"/>
      <c r="D2476" s="60"/>
      <c r="E2476" s="60"/>
      <c r="F2476" s="59"/>
      <c r="G2476" s="59"/>
    </row>
    <row r="2477" spans="1:7" s="36" customFormat="1">
      <c r="A2477" s="12"/>
      <c r="B2477" s="57"/>
      <c r="C2477" s="58"/>
      <c r="D2477" s="60"/>
      <c r="E2477" s="60"/>
      <c r="F2477" s="59"/>
      <c r="G2477" s="59"/>
    </row>
    <row r="2478" spans="1:7" s="36" customFormat="1">
      <c r="A2478" s="12"/>
      <c r="B2478" s="57"/>
      <c r="C2478" s="58"/>
      <c r="D2478" s="60"/>
      <c r="E2478" s="60"/>
      <c r="F2478" s="59"/>
      <c r="G2478" s="59"/>
    </row>
    <row r="2479" spans="1:7" s="36" customFormat="1">
      <c r="A2479" s="12"/>
      <c r="B2479" s="57"/>
      <c r="C2479" s="58"/>
      <c r="D2479" s="60"/>
      <c r="E2479" s="60"/>
      <c r="F2479" s="59"/>
      <c r="G2479" s="59"/>
    </row>
    <row r="2480" spans="1:7" s="36" customFormat="1">
      <c r="A2480" s="12"/>
      <c r="B2480" s="57"/>
      <c r="C2480" s="58"/>
      <c r="D2480" s="60"/>
      <c r="E2480" s="60"/>
      <c r="F2480" s="59"/>
      <c r="G2480" s="59"/>
    </row>
    <row r="2481" spans="1:7" s="36" customFormat="1">
      <c r="A2481" s="12"/>
      <c r="B2481" s="57"/>
      <c r="C2481" s="58"/>
      <c r="D2481" s="60"/>
      <c r="E2481" s="60"/>
      <c r="F2481" s="59"/>
      <c r="G2481" s="59"/>
    </row>
    <row r="2482" spans="1:7" s="36" customFormat="1">
      <c r="A2482" s="12"/>
      <c r="B2482" s="57"/>
      <c r="C2482" s="58"/>
      <c r="D2482" s="60"/>
      <c r="E2482" s="60"/>
      <c r="F2482" s="59"/>
      <c r="G2482" s="59"/>
    </row>
    <row r="2483" spans="1:7" s="36" customFormat="1">
      <c r="A2483" s="12"/>
      <c r="B2483" s="57"/>
      <c r="C2483" s="58"/>
      <c r="D2483" s="60"/>
      <c r="E2483" s="60"/>
      <c r="F2483" s="59"/>
      <c r="G2483" s="59"/>
    </row>
    <row r="2484" spans="1:7" s="36" customFormat="1">
      <c r="A2484" s="12"/>
      <c r="B2484" s="57"/>
      <c r="C2484" s="58"/>
      <c r="D2484" s="60"/>
      <c r="E2484" s="60"/>
      <c r="F2484" s="59"/>
      <c r="G2484" s="59"/>
    </row>
    <row r="2485" spans="1:7" s="36" customFormat="1">
      <c r="A2485" s="12"/>
      <c r="B2485" s="57"/>
      <c r="C2485" s="58"/>
      <c r="D2485" s="60"/>
      <c r="E2485" s="60"/>
      <c r="F2485" s="59"/>
      <c r="G2485" s="59"/>
    </row>
    <row r="2486" spans="1:7" s="36" customFormat="1">
      <c r="A2486" s="12"/>
      <c r="B2486" s="57"/>
      <c r="C2486" s="58"/>
      <c r="D2486" s="60"/>
      <c r="E2486" s="60"/>
      <c r="F2486" s="59"/>
      <c r="G2486" s="59"/>
    </row>
    <row r="2487" spans="1:7" s="36" customFormat="1">
      <c r="A2487" s="12"/>
      <c r="B2487" s="57"/>
      <c r="C2487" s="58"/>
      <c r="D2487" s="60"/>
      <c r="E2487" s="60"/>
      <c r="F2487" s="59"/>
      <c r="G2487" s="59"/>
    </row>
    <row r="2488" spans="1:7" s="36" customFormat="1">
      <c r="A2488" s="12"/>
      <c r="B2488" s="57"/>
      <c r="C2488" s="58"/>
      <c r="D2488" s="60"/>
      <c r="E2488" s="60"/>
      <c r="F2488" s="59"/>
      <c r="G2488" s="59"/>
    </row>
    <row r="2489" spans="1:7" s="36" customFormat="1">
      <c r="A2489" s="12"/>
      <c r="B2489" s="57"/>
      <c r="C2489" s="58"/>
      <c r="D2489" s="60"/>
      <c r="E2489" s="60"/>
      <c r="F2489" s="59"/>
      <c r="G2489" s="59"/>
    </row>
    <row r="2490" spans="1:7" s="36" customFormat="1">
      <c r="A2490" s="12"/>
      <c r="B2490" s="57"/>
      <c r="C2490" s="58"/>
      <c r="D2490" s="60"/>
      <c r="E2490" s="60"/>
      <c r="F2490" s="59"/>
      <c r="G2490" s="59"/>
    </row>
    <row r="2491" spans="1:7" s="36" customFormat="1">
      <c r="A2491" s="12"/>
      <c r="B2491" s="57"/>
      <c r="C2491" s="58"/>
      <c r="D2491" s="60"/>
      <c r="E2491" s="60"/>
      <c r="F2491" s="59"/>
      <c r="G2491" s="59"/>
    </row>
    <row r="2492" spans="1:7" s="36" customFormat="1">
      <c r="A2492" s="12"/>
      <c r="B2492" s="57"/>
      <c r="C2492" s="58"/>
      <c r="D2492" s="60"/>
      <c r="E2492" s="60"/>
      <c r="F2492" s="59"/>
      <c r="G2492" s="59"/>
    </row>
    <row r="2493" spans="1:7" s="36" customFormat="1">
      <c r="A2493" s="12"/>
      <c r="B2493" s="57"/>
      <c r="C2493" s="58"/>
      <c r="D2493" s="60"/>
      <c r="E2493" s="60"/>
      <c r="F2493" s="59"/>
      <c r="G2493" s="59"/>
    </row>
    <row r="2494" spans="1:7" s="36" customFormat="1">
      <c r="A2494" s="12"/>
      <c r="B2494" s="57"/>
      <c r="C2494" s="58"/>
      <c r="D2494" s="60"/>
      <c r="E2494" s="60"/>
      <c r="F2494" s="59"/>
      <c r="G2494" s="59"/>
    </row>
    <row r="2495" spans="1:7" s="36" customFormat="1">
      <c r="A2495" s="12"/>
      <c r="B2495" s="57"/>
      <c r="C2495" s="58"/>
      <c r="D2495" s="60"/>
      <c r="E2495" s="60"/>
      <c r="F2495" s="59"/>
      <c r="G2495" s="59"/>
    </row>
    <row r="2496" spans="1:7" s="36" customFormat="1">
      <c r="A2496" s="12"/>
      <c r="B2496" s="57"/>
      <c r="C2496" s="58"/>
      <c r="D2496" s="60"/>
      <c r="E2496" s="60"/>
      <c r="F2496" s="59"/>
      <c r="G2496" s="59"/>
    </row>
    <row r="2497" spans="1:7" s="36" customFormat="1">
      <c r="A2497" s="12"/>
      <c r="B2497" s="57"/>
      <c r="C2497" s="58"/>
      <c r="D2497" s="60"/>
      <c r="E2497" s="60"/>
      <c r="F2497" s="59"/>
      <c r="G2497" s="59"/>
    </row>
    <row r="2498" spans="1:7" s="36" customFormat="1">
      <c r="A2498" s="12"/>
      <c r="B2498" s="57"/>
      <c r="C2498" s="58"/>
      <c r="D2498" s="60"/>
      <c r="E2498" s="60"/>
      <c r="F2498" s="59"/>
      <c r="G2498" s="59"/>
    </row>
    <row r="2499" spans="1:7" s="36" customFormat="1">
      <c r="A2499" s="12"/>
      <c r="B2499" s="57"/>
      <c r="C2499" s="58"/>
      <c r="D2499" s="60"/>
      <c r="E2499" s="60"/>
      <c r="F2499" s="59"/>
      <c r="G2499" s="59"/>
    </row>
    <row r="2500" spans="1:7" s="36" customFormat="1">
      <c r="A2500" s="12"/>
      <c r="B2500" s="57"/>
      <c r="C2500" s="58"/>
      <c r="D2500" s="60"/>
      <c r="E2500" s="60"/>
      <c r="F2500" s="59"/>
      <c r="G2500" s="59"/>
    </row>
    <row r="2501" spans="1:7" s="36" customFormat="1">
      <c r="A2501" s="12"/>
      <c r="B2501" s="57"/>
      <c r="C2501" s="58"/>
      <c r="D2501" s="60"/>
      <c r="E2501" s="60"/>
      <c r="F2501" s="59"/>
      <c r="G2501" s="59"/>
    </row>
    <row r="2502" spans="1:7" s="36" customFormat="1">
      <c r="A2502" s="12"/>
      <c r="B2502" s="57"/>
      <c r="C2502" s="58"/>
      <c r="D2502" s="60"/>
      <c r="E2502" s="60"/>
      <c r="F2502" s="59"/>
      <c r="G2502" s="59"/>
    </row>
    <row r="2503" spans="1:7" s="36" customFormat="1">
      <c r="A2503" s="12"/>
      <c r="B2503" s="57"/>
      <c r="C2503" s="58"/>
      <c r="D2503" s="60"/>
      <c r="E2503" s="60"/>
      <c r="F2503" s="59"/>
      <c r="G2503" s="59"/>
    </row>
    <row r="2504" spans="1:7" s="36" customFormat="1">
      <c r="A2504" s="12"/>
      <c r="B2504" s="57"/>
      <c r="C2504" s="58"/>
      <c r="D2504" s="60"/>
      <c r="E2504" s="60"/>
      <c r="F2504" s="59"/>
      <c r="G2504" s="59"/>
    </row>
    <row r="2505" spans="1:7" s="36" customFormat="1">
      <c r="A2505" s="12"/>
      <c r="B2505" s="57"/>
      <c r="C2505" s="58"/>
      <c r="D2505" s="60"/>
      <c r="E2505" s="60"/>
      <c r="F2505" s="59"/>
      <c r="G2505" s="59"/>
    </row>
    <row r="2506" spans="1:7" s="36" customFormat="1">
      <c r="A2506" s="12"/>
      <c r="B2506" s="57"/>
      <c r="C2506" s="58"/>
      <c r="D2506" s="60"/>
      <c r="E2506" s="60"/>
      <c r="F2506" s="59"/>
      <c r="G2506" s="59"/>
    </row>
    <row r="2507" spans="1:7" s="36" customFormat="1">
      <c r="A2507" s="12"/>
      <c r="B2507" s="57"/>
      <c r="C2507" s="58"/>
      <c r="D2507" s="60"/>
      <c r="E2507" s="60"/>
      <c r="F2507" s="59"/>
      <c r="G2507" s="59"/>
    </row>
    <row r="2508" spans="1:7" s="36" customFormat="1">
      <c r="A2508" s="12"/>
      <c r="B2508" s="57"/>
      <c r="C2508" s="58"/>
      <c r="D2508" s="60"/>
      <c r="E2508" s="60"/>
      <c r="F2508" s="59"/>
      <c r="G2508" s="59"/>
    </row>
    <row r="2509" spans="1:7" s="36" customFormat="1">
      <c r="A2509" s="12"/>
      <c r="B2509" s="57"/>
      <c r="C2509" s="58"/>
      <c r="D2509" s="60"/>
      <c r="E2509" s="60"/>
      <c r="F2509" s="59"/>
      <c r="G2509" s="59"/>
    </row>
    <row r="2510" spans="1:7" s="36" customFormat="1">
      <c r="A2510" s="12"/>
      <c r="B2510" s="57"/>
      <c r="C2510" s="58"/>
      <c r="D2510" s="60"/>
      <c r="E2510" s="60"/>
      <c r="F2510" s="59"/>
      <c r="G2510" s="59"/>
    </row>
    <row r="2511" spans="1:7" s="36" customFormat="1">
      <c r="A2511" s="12"/>
      <c r="B2511" s="57"/>
      <c r="C2511" s="58"/>
      <c r="D2511" s="60"/>
      <c r="E2511" s="60"/>
      <c r="F2511" s="59"/>
      <c r="G2511" s="59"/>
    </row>
    <row r="2512" spans="1:7" s="36" customFormat="1">
      <c r="A2512" s="12"/>
      <c r="B2512" s="57"/>
      <c r="C2512" s="58"/>
      <c r="D2512" s="60"/>
      <c r="E2512" s="60"/>
      <c r="F2512" s="59"/>
      <c r="G2512" s="59"/>
    </row>
    <row r="2513" spans="1:7" s="36" customFormat="1">
      <c r="A2513" s="12"/>
      <c r="B2513" s="57"/>
      <c r="C2513" s="58"/>
      <c r="D2513" s="60"/>
      <c r="E2513" s="60"/>
      <c r="F2513" s="59"/>
      <c r="G2513" s="59"/>
    </row>
    <row r="2514" spans="1:7" s="36" customFormat="1">
      <c r="A2514" s="12"/>
      <c r="B2514" s="57"/>
      <c r="C2514" s="58"/>
      <c r="D2514" s="60"/>
      <c r="E2514" s="60"/>
      <c r="F2514" s="59"/>
      <c r="G2514" s="59"/>
    </row>
    <row r="2515" spans="1:7" s="36" customFormat="1">
      <c r="A2515" s="12"/>
      <c r="B2515" s="57"/>
      <c r="C2515" s="58"/>
      <c r="D2515" s="60"/>
      <c r="E2515" s="60"/>
      <c r="F2515" s="59"/>
      <c r="G2515" s="59"/>
    </row>
    <row r="2516" spans="1:7" s="36" customFormat="1">
      <c r="A2516" s="12"/>
      <c r="B2516" s="57"/>
      <c r="C2516" s="58"/>
      <c r="D2516" s="60"/>
      <c r="E2516" s="60"/>
      <c r="F2516" s="59"/>
      <c r="G2516" s="59"/>
    </row>
    <row r="2517" spans="1:7" s="36" customFormat="1">
      <c r="A2517" s="12"/>
      <c r="B2517" s="57"/>
      <c r="C2517" s="58"/>
      <c r="D2517" s="60"/>
      <c r="E2517" s="60"/>
      <c r="F2517" s="59"/>
      <c r="G2517" s="59"/>
    </row>
    <row r="2518" spans="1:7" s="36" customFormat="1">
      <c r="A2518" s="12"/>
      <c r="B2518" s="57"/>
      <c r="C2518" s="58"/>
      <c r="D2518" s="60"/>
      <c r="E2518" s="60"/>
      <c r="F2518" s="59"/>
      <c r="G2518" s="59"/>
    </row>
    <row r="2519" spans="1:7" s="36" customFormat="1">
      <c r="A2519" s="12"/>
      <c r="B2519" s="57"/>
      <c r="C2519" s="58"/>
      <c r="D2519" s="60"/>
      <c r="E2519" s="60"/>
      <c r="F2519" s="59"/>
      <c r="G2519" s="59"/>
    </row>
    <row r="2520" spans="1:7" s="36" customFormat="1">
      <c r="A2520" s="12"/>
      <c r="B2520" s="57"/>
      <c r="C2520" s="58"/>
      <c r="D2520" s="60"/>
      <c r="E2520" s="60"/>
      <c r="F2520" s="59"/>
      <c r="G2520" s="59"/>
    </row>
    <row r="2521" spans="1:7" s="36" customFormat="1">
      <c r="A2521" s="12"/>
      <c r="B2521" s="57"/>
      <c r="C2521" s="58"/>
      <c r="D2521" s="60"/>
      <c r="E2521" s="60"/>
      <c r="F2521" s="59"/>
      <c r="G2521" s="59"/>
    </row>
    <row r="2522" spans="1:7" s="36" customFormat="1">
      <c r="A2522" s="12"/>
      <c r="B2522" s="57"/>
      <c r="C2522" s="58"/>
      <c r="D2522" s="60"/>
      <c r="E2522" s="60"/>
      <c r="F2522" s="59"/>
      <c r="G2522" s="59"/>
    </row>
    <row r="2523" spans="1:7" s="36" customFormat="1">
      <c r="A2523" s="12"/>
      <c r="B2523" s="57"/>
      <c r="C2523" s="58"/>
      <c r="D2523" s="60"/>
      <c r="E2523" s="60"/>
      <c r="F2523" s="59"/>
      <c r="G2523" s="59"/>
    </row>
    <row r="2524" spans="1:7" s="36" customFormat="1">
      <c r="A2524" s="12"/>
      <c r="B2524" s="57"/>
      <c r="C2524" s="58"/>
      <c r="D2524" s="60"/>
      <c r="E2524" s="60"/>
      <c r="F2524" s="59"/>
      <c r="G2524" s="59"/>
    </row>
    <row r="2525" spans="1:7" s="36" customFormat="1">
      <c r="A2525" s="12"/>
      <c r="B2525" s="57"/>
      <c r="C2525" s="58"/>
      <c r="D2525" s="60"/>
      <c r="E2525" s="60"/>
      <c r="F2525" s="59"/>
      <c r="G2525" s="59"/>
    </row>
    <row r="2526" spans="1:7" s="36" customFormat="1">
      <c r="A2526" s="12"/>
      <c r="B2526" s="57"/>
      <c r="C2526" s="58"/>
      <c r="D2526" s="60"/>
      <c r="E2526" s="60"/>
      <c r="F2526" s="59"/>
      <c r="G2526" s="59"/>
    </row>
    <row r="2527" spans="1:7" s="36" customFormat="1">
      <c r="A2527" s="12"/>
      <c r="B2527" s="57"/>
      <c r="C2527" s="58"/>
      <c r="D2527" s="60"/>
      <c r="E2527" s="60"/>
      <c r="F2527" s="59"/>
      <c r="G2527" s="59"/>
    </row>
    <row r="2528" spans="1:7" s="36" customFormat="1">
      <c r="A2528" s="12"/>
      <c r="B2528" s="57"/>
      <c r="C2528" s="58"/>
      <c r="D2528" s="60"/>
      <c r="E2528" s="60"/>
      <c r="F2528" s="59"/>
      <c r="G2528" s="59"/>
    </row>
    <row r="2529" spans="1:7" s="36" customFormat="1">
      <c r="A2529" s="12"/>
      <c r="B2529" s="57"/>
      <c r="C2529" s="58"/>
      <c r="D2529" s="60"/>
      <c r="E2529" s="60"/>
      <c r="F2529" s="59"/>
      <c r="G2529" s="59"/>
    </row>
    <row r="2530" spans="1:7" s="36" customFormat="1">
      <c r="A2530" s="12"/>
      <c r="B2530" s="57"/>
      <c r="C2530" s="58"/>
      <c r="D2530" s="60"/>
      <c r="E2530" s="60"/>
      <c r="F2530" s="59"/>
      <c r="G2530" s="59"/>
    </row>
    <row r="2531" spans="1:7" s="36" customFormat="1">
      <c r="A2531" s="12"/>
      <c r="B2531" s="57"/>
      <c r="C2531" s="58"/>
      <c r="D2531" s="60"/>
      <c r="E2531" s="60"/>
      <c r="F2531" s="59"/>
      <c r="G2531" s="59"/>
    </row>
    <row r="2532" spans="1:7" s="36" customFormat="1">
      <c r="A2532" s="12"/>
      <c r="B2532" s="57"/>
      <c r="C2532" s="58"/>
      <c r="D2532" s="60"/>
      <c r="E2532" s="60"/>
      <c r="F2532" s="59"/>
      <c r="G2532" s="59"/>
    </row>
    <row r="2533" spans="1:7" s="36" customFormat="1">
      <c r="A2533" s="12"/>
      <c r="B2533" s="57"/>
      <c r="C2533" s="58"/>
      <c r="D2533" s="60"/>
      <c r="E2533" s="60"/>
      <c r="F2533" s="59"/>
      <c r="G2533" s="59"/>
    </row>
    <row r="2534" spans="1:7" s="36" customFormat="1">
      <c r="A2534" s="12"/>
      <c r="B2534" s="57"/>
      <c r="C2534" s="58"/>
      <c r="D2534" s="60"/>
      <c r="E2534" s="60"/>
      <c r="F2534" s="59"/>
      <c r="G2534" s="59"/>
    </row>
    <row r="2535" spans="1:7" s="36" customFormat="1">
      <c r="A2535" s="12"/>
      <c r="B2535" s="57"/>
      <c r="C2535" s="58"/>
      <c r="D2535" s="60"/>
      <c r="E2535" s="60"/>
      <c r="F2535" s="59"/>
      <c r="G2535" s="59"/>
    </row>
    <row r="2536" spans="1:7" s="36" customFormat="1">
      <c r="A2536" s="12"/>
      <c r="B2536" s="57"/>
      <c r="C2536" s="58"/>
      <c r="D2536" s="60"/>
      <c r="E2536" s="60"/>
      <c r="F2536" s="59"/>
      <c r="G2536" s="59"/>
    </row>
    <row r="2537" spans="1:7" s="36" customFormat="1">
      <c r="A2537" s="12"/>
      <c r="B2537" s="57"/>
      <c r="C2537" s="58"/>
      <c r="D2537" s="60"/>
      <c r="E2537" s="60"/>
      <c r="F2537" s="59"/>
      <c r="G2537" s="59"/>
    </row>
    <row r="2538" spans="1:7" s="36" customFormat="1">
      <c r="A2538" s="12"/>
      <c r="B2538" s="57"/>
      <c r="C2538" s="58"/>
      <c r="D2538" s="60"/>
      <c r="E2538" s="60"/>
      <c r="F2538" s="59"/>
      <c r="G2538" s="59"/>
    </row>
    <row r="2539" spans="1:7" s="36" customFormat="1">
      <c r="A2539" s="12"/>
      <c r="B2539" s="57"/>
      <c r="C2539" s="58"/>
      <c r="D2539" s="60"/>
      <c r="E2539" s="60"/>
      <c r="F2539" s="59"/>
      <c r="G2539" s="59"/>
    </row>
    <row r="2540" spans="1:7" s="36" customFormat="1">
      <c r="A2540" s="12"/>
      <c r="B2540" s="57"/>
      <c r="C2540" s="58"/>
      <c r="D2540" s="60"/>
      <c r="E2540" s="60"/>
      <c r="F2540" s="59"/>
      <c r="G2540" s="59"/>
    </row>
    <row r="2541" spans="1:7" s="36" customFormat="1">
      <c r="A2541" s="12"/>
      <c r="B2541" s="57"/>
      <c r="C2541" s="58"/>
      <c r="D2541" s="60"/>
      <c r="E2541" s="60"/>
      <c r="F2541" s="59"/>
      <c r="G2541" s="59"/>
    </row>
    <row r="2542" spans="1:7" s="36" customFormat="1">
      <c r="A2542" s="12"/>
      <c r="B2542" s="57"/>
      <c r="C2542" s="58"/>
      <c r="D2542" s="60"/>
      <c r="E2542" s="60"/>
      <c r="F2542" s="59"/>
      <c r="G2542" s="59"/>
    </row>
    <row r="2543" spans="1:7" s="36" customFormat="1">
      <c r="A2543" s="12"/>
      <c r="B2543" s="57"/>
      <c r="C2543" s="58"/>
      <c r="D2543" s="60"/>
      <c r="E2543" s="60"/>
      <c r="F2543" s="59"/>
      <c r="G2543" s="59"/>
    </row>
    <row r="2544" spans="1:7" s="36" customFormat="1">
      <c r="A2544" s="12"/>
      <c r="B2544" s="57"/>
      <c r="C2544" s="58"/>
      <c r="D2544" s="60"/>
      <c r="E2544" s="60"/>
      <c r="F2544" s="59"/>
      <c r="G2544" s="59"/>
    </row>
    <row r="2545" spans="1:7" s="36" customFormat="1">
      <c r="A2545" s="12"/>
      <c r="B2545" s="57"/>
      <c r="C2545" s="58"/>
      <c r="D2545" s="60"/>
      <c r="E2545" s="60"/>
      <c r="F2545" s="59"/>
      <c r="G2545" s="59"/>
    </row>
    <row r="2546" spans="1:7" s="36" customFormat="1">
      <c r="A2546" s="12"/>
      <c r="B2546" s="57"/>
      <c r="C2546" s="58"/>
      <c r="D2546" s="60"/>
      <c r="E2546" s="60"/>
      <c r="F2546" s="59"/>
      <c r="G2546" s="59"/>
    </row>
    <row r="2547" spans="1:7" s="36" customFormat="1">
      <c r="A2547" s="12"/>
      <c r="B2547" s="57"/>
      <c r="C2547" s="58"/>
      <c r="D2547" s="60"/>
      <c r="E2547" s="60"/>
      <c r="F2547" s="59"/>
      <c r="G2547" s="59"/>
    </row>
    <row r="2548" spans="1:7" s="36" customFormat="1">
      <c r="A2548" s="12"/>
      <c r="B2548" s="57"/>
      <c r="C2548" s="58"/>
      <c r="D2548" s="60"/>
      <c r="E2548" s="60"/>
      <c r="F2548" s="59"/>
      <c r="G2548" s="59"/>
    </row>
    <row r="2549" spans="1:7" s="36" customFormat="1">
      <c r="A2549" s="12"/>
      <c r="B2549" s="57"/>
      <c r="C2549" s="58"/>
      <c r="D2549" s="60"/>
      <c r="E2549" s="60"/>
      <c r="F2549" s="59"/>
      <c r="G2549" s="59"/>
    </row>
    <row r="2550" spans="1:7" s="36" customFormat="1">
      <c r="A2550" s="12"/>
      <c r="B2550" s="57"/>
      <c r="C2550" s="58"/>
      <c r="D2550" s="60"/>
      <c r="E2550" s="60"/>
      <c r="F2550" s="59"/>
      <c r="G2550" s="59"/>
    </row>
    <row r="2551" spans="1:7" s="36" customFormat="1">
      <c r="A2551" s="12"/>
      <c r="B2551" s="57"/>
      <c r="C2551" s="58"/>
      <c r="D2551" s="60"/>
      <c r="E2551" s="60"/>
      <c r="F2551" s="59"/>
      <c r="G2551" s="59"/>
    </row>
    <row r="2552" spans="1:7" s="36" customFormat="1">
      <c r="A2552" s="12"/>
      <c r="B2552" s="57"/>
      <c r="C2552" s="58"/>
      <c r="D2552" s="60"/>
      <c r="E2552" s="60"/>
      <c r="F2552" s="59"/>
      <c r="G2552" s="59"/>
    </row>
    <row r="2553" spans="1:7" s="36" customFormat="1">
      <c r="A2553" s="12"/>
      <c r="B2553" s="57"/>
      <c r="C2553" s="58"/>
      <c r="D2553" s="60"/>
      <c r="E2553" s="60"/>
      <c r="F2553" s="59"/>
      <c r="G2553" s="59"/>
    </row>
    <row r="2554" spans="1:7" s="36" customFormat="1">
      <c r="A2554" s="12"/>
      <c r="B2554" s="57"/>
      <c r="C2554" s="58"/>
      <c r="D2554" s="60"/>
      <c r="E2554" s="60"/>
      <c r="F2554" s="59"/>
      <c r="G2554" s="59"/>
    </row>
    <row r="2555" spans="1:7" s="36" customFormat="1">
      <c r="A2555" s="12"/>
      <c r="B2555" s="57"/>
      <c r="C2555" s="58"/>
      <c r="D2555" s="60"/>
      <c r="E2555" s="60"/>
      <c r="F2555" s="59"/>
      <c r="G2555" s="59"/>
    </row>
    <row r="2556" spans="1:7" s="36" customFormat="1">
      <c r="A2556" s="12"/>
      <c r="B2556" s="57"/>
      <c r="C2556" s="58"/>
      <c r="D2556" s="60"/>
      <c r="E2556" s="60"/>
      <c r="F2556" s="59"/>
      <c r="G2556" s="59"/>
    </row>
    <row r="2557" spans="1:7" s="36" customFormat="1">
      <c r="A2557" s="12"/>
      <c r="B2557" s="57"/>
      <c r="C2557" s="58"/>
      <c r="D2557" s="60"/>
      <c r="E2557" s="60"/>
      <c r="F2557" s="59"/>
      <c r="G2557" s="59"/>
    </row>
    <row r="2558" spans="1:7" s="36" customFormat="1">
      <c r="A2558" s="12"/>
      <c r="B2558" s="57"/>
      <c r="C2558" s="58"/>
      <c r="D2558" s="60"/>
      <c r="E2558" s="60"/>
      <c r="F2558" s="59"/>
      <c r="G2558" s="59"/>
    </row>
    <row r="2559" spans="1:7" s="36" customFormat="1">
      <c r="A2559" s="12"/>
      <c r="B2559" s="57"/>
      <c r="C2559" s="58"/>
      <c r="D2559" s="60"/>
      <c r="E2559" s="60"/>
      <c r="F2559" s="59"/>
      <c r="G2559" s="59"/>
    </row>
    <row r="2560" spans="1:7" s="36" customFormat="1">
      <c r="A2560" s="12"/>
      <c r="B2560" s="57"/>
      <c r="C2560" s="58"/>
      <c r="D2560" s="60"/>
      <c r="E2560" s="60"/>
      <c r="F2560" s="59"/>
      <c r="G2560" s="59"/>
    </row>
    <row r="2561" spans="1:7" s="36" customFormat="1">
      <c r="A2561" s="12"/>
      <c r="B2561" s="57"/>
      <c r="C2561" s="58"/>
      <c r="D2561" s="60"/>
      <c r="E2561" s="60"/>
      <c r="F2561" s="59"/>
      <c r="G2561" s="59"/>
    </row>
    <row r="2562" spans="1:7" s="36" customFormat="1">
      <c r="A2562" s="12"/>
      <c r="B2562" s="57"/>
      <c r="C2562" s="58"/>
      <c r="D2562" s="60"/>
      <c r="E2562" s="60"/>
      <c r="F2562" s="59"/>
      <c r="G2562" s="59"/>
    </row>
    <row r="2563" spans="1:7" s="36" customFormat="1">
      <c r="A2563" s="12"/>
      <c r="B2563" s="57"/>
      <c r="C2563" s="58"/>
      <c r="D2563" s="60"/>
      <c r="E2563" s="60"/>
      <c r="F2563" s="59"/>
      <c r="G2563" s="59"/>
    </row>
    <row r="2564" spans="1:7" s="36" customFormat="1">
      <c r="A2564" s="12"/>
      <c r="B2564" s="57"/>
      <c r="C2564" s="58"/>
      <c r="D2564" s="60"/>
      <c r="E2564" s="60"/>
      <c r="F2564" s="59"/>
      <c r="G2564" s="59"/>
    </row>
    <row r="2565" spans="1:7" s="36" customFormat="1">
      <c r="A2565" s="12"/>
      <c r="B2565" s="57"/>
      <c r="C2565" s="58"/>
      <c r="D2565" s="60"/>
      <c r="E2565" s="60"/>
      <c r="F2565" s="59"/>
      <c r="G2565" s="59"/>
    </row>
    <row r="2566" spans="1:7" s="36" customFormat="1">
      <c r="A2566" s="12"/>
      <c r="B2566" s="57"/>
      <c r="C2566" s="58"/>
      <c r="D2566" s="60"/>
      <c r="E2566" s="60"/>
      <c r="F2566" s="59"/>
      <c r="G2566" s="59"/>
    </row>
    <row r="2567" spans="1:7" s="36" customFormat="1">
      <c r="A2567" s="12"/>
      <c r="B2567" s="57"/>
      <c r="C2567" s="58"/>
      <c r="D2567" s="60"/>
      <c r="E2567" s="60"/>
      <c r="F2567" s="59"/>
      <c r="G2567" s="59"/>
    </row>
    <row r="2568" spans="1:7" s="36" customFormat="1">
      <c r="A2568" s="12"/>
      <c r="B2568" s="57"/>
      <c r="C2568" s="58"/>
      <c r="D2568" s="60"/>
      <c r="E2568" s="60"/>
      <c r="F2568" s="59"/>
      <c r="G2568" s="59"/>
    </row>
    <row r="2569" spans="1:7" s="36" customFormat="1">
      <c r="A2569" s="12"/>
      <c r="B2569" s="57"/>
      <c r="C2569" s="58"/>
      <c r="D2569" s="60"/>
      <c r="E2569" s="60"/>
      <c r="F2569" s="59"/>
      <c r="G2569" s="59"/>
    </row>
    <row r="2570" spans="1:7" s="36" customFormat="1">
      <c r="A2570" s="12"/>
      <c r="B2570" s="57"/>
      <c r="C2570" s="58"/>
      <c r="D2570" s="60"/>
      <c r="E2570" s="60"/>
      <c r="F2570" s="59"/>
      <c r="G2570" s="59"/>
    </row>
    <row r="2571" spans="1:7" s="36" customFormat="1">
      <c r="A2571" s="12"/>
      <c r="B2571" s="57"/>
      <c r="C2571" s="58"/>
      <c r="D2571" s="60"/>
      <c r="E2571" s="60"/>
      <c r="F2571" s="59"/>
      <c r="G2571" s="59"/>
    </row>
    <row r="2572" spans="1:7" s="36" customFormat="1">
      <c r="A2572" s="12"/>
      <c r="B2572" s="57"/>
      <c r="C2572" s="58"/>
      <c r="D2572" s="60"/>
      <c r="E2572" s="60"/>
      <c r="F2572" s="59"/>
      <c r="G2572" s="59"/>
    </row>
    <row r="2573" spans="1:7" s="36" customFormat="1">
      <c r="A2573" s="12"/>
      <c r="B2573" s="57"/>
      <c r="C2573" s="58"/>
      <c r="D2573" s="60"/>
      <c r="E2573" s="60"/>
      <c r="F2573" s="59"/>
      <c r="G2573" s="59"/>
    </row>
    <row r="2574" spans="1:7" s="36" customFormat="1">
      <c r="A2574" s="12"/>
      <c r="B2574" s="57"/>
      <c r="C2574" s="58"/>
      <c r="D2574" s="60"/>
      <c r="E2574" s="60"/>
      <c r="F2574" s="59"/>
      <c r="G2574" s="59"/>
    </row>
    <row r="2575" spans="1:7" s="36" customFormat="1">
      <c r="A2575" s="12"/>
      <c r="B2575" s="57"/>
      <c r="C2575" s="58"/>
      <c r="D2575" s="60"/>
      <c r="E2575" s="60"/>
      <c r="F2575" s="59"/>
      <c r="G2575" s="59"/>
    </row>
    <row r="2576" spans="1:7" s="36" customFormat="1">
      <c r="A2576" s="12"/>
      <c r="B2576" s="57"/>
      <c r="C2576" s="58"/>
      <c r="D2576" s="60"/>
      <c r="E2576" s="60"/>
      <c r="F2576" s="59"/>
      <c r="G2576" s="59"/>
    </row>
    <row r="2577" spans="1:7" s="36" customFormat="1">
      <c r="A2577" s="12"/>
      <c r="B2577" s="57"/>
      <c r="C2577" s="58"/>
      <c r="D2577" s="60"/>
      <c r="E2577" s="60"/>
      <c r="F2577" s="59"/>
      <c r="G2577" s="59"/>
    </row>
    <row r="2578" spans="1:7" s="36" customFormat="1">
      <c r="A2578" s="12"/>
      <c r="B2578" s="57"/>
      <c r="C2578" s="58"/>
      <c r="D2578" s="60"/>
      <c r="E2578" s="60"/>
      <c r="F2578" s="59"/>
      <c r="G2578" s="59"/>
    </row>
    <row r="2579" spans="1:7" s="36" customFormat="1">
      <c r="A2579" s="12"/>
      <c r="B2579" s="57"/>
      <c r="C2579" s="58"/>
      <c r="D2579" s="60"/>
      <c r="E2579" s="60"/>
      <c r="F2579" s="59"/>
      <c r="G2579" s="59"/>
    </row>
    <row r="2580" spans="1:7" s="36" customFormat="1">
      <c r="A2580" s="12"/>
      <c r="B2580" s="57"/>
      <c r="C2580" s="58"/>
      <c r="D2580" s="60"/>
      <c r="E2580" s="60"/>
      <c r="F2580" s="59"/>
      <c r="G2580" s="59"/>
    </row>
    <row r="2581" spans="1:7" s="36" customFormat="1">
      <c r="A2581" s="12"/>
      <c r="B2581" s="57"/>
      <c r="C2581" s="58"/>
      <c r="D2581" s="60"/>
      <c r="E2581" s="60"/>
      <c r="F2581" s="59"/>
      <c r="G2581" s="59"/>
    </row>
    <row r="2582" spans="1:7" s="36" customFormat="1">
      <c r="A2582" s="12"/>
      <c r="B2582" s="57"/>
      <c r="C2582" s="58"/>
      <c r="D2582" s="60"/>
      <c r="E2582" s="60"/>
      <c r="F2582" s="59"/>
      <c r="G2582" s="59"/>
    </row>
    <row r="2583" spans="1:7" s="36" customFormat="1">
      <c r="A2583" s="12"/>
      <c r="B2583" s="57"/>
      <c r="C2583" s="58"/>
      <c r="D2583" s="60"/>
      <c r="E2583" s="60"/>
      <c r="F2583" s="59"/>
      <c r="G2583" s="59"/>
    </row>
    <row r="2584" spans="1:7" s="36" customFormat="1">
      <c r="A2584" s="12"/>
      <c r="B2584" s="57"/>
      <c r="C2584" s="58"/>
      <c r="D2584" s="60"/>
      <c r="E2584" s="60"/>
      <c r="F2584" s="59"/>
      <c r="G2584" s="59"/>
    </row>
    <row r="2585" spans="1:7" s="36" customFormat="1">
      <c r="A2585" s="12"/>
      <c r="B2585" s="57"/>
      <c r="C2585" s="58"/>
      <c r="D2585" s="60"/>
      <c r="E2585" s="60"/>
      <c r="F2585" s="59"/>
      <c r="G2585" s="59"/>
    </row>
    <row r="2586" spans="1:7" s="36" customFormat="1">
      <c r="A2586" s="12"/>
      <c r="B2586" s="57"/>
      <c r="C2586" s="58"/>
      <c r="D2586" s="60"/>
      <c r="E2586" s="60"/>
      <c r="F2586" s="59"/>
      <c r="G2586" s="59"/>
    </row>
    <row r="2587" spans="1:7" s="36" customFormat="1">
      <c r="A2587" s="12"/>
      <c r="B2587" s="57"/>
      <c r="C2587" s="58"/>
      <c r="D2587" s="60"/>
      <c r="E2587" s="60"/>
      <c r="F2587" s="59"/>
      <c r="G2587" s="59"/>
    </row>
    <row r="2588" spans="1:7" s="36" customFormat="1">
      <c r="A2588" s="12"/>
      <c r="B2588" s="57"/>
      <c r="C2588" s="58"/>
      <c r="D2588" s="60"/>
      <c r="E2588" s="60"/>
      <c r="F2588" s="59"/>
      <c r="G2588" s="59"/>
    </row>
    <row r="2589" spans="1:7" s="36" customFormat="1">
      <c r="A2589" s="12"/>
      <c r="B2589" s="57"/>
      <c r="C2589" s="58"/>
      <c r="D2589" s="60"/>
      <c r="E2589" s="60"/>
      <c r="F2589" s="59"/>
      <c r="G2589" s="59"/>
    </row>
    <row r="2590" spans="1:7" s="36" customFormat="1">
      <c r="A2590" s="12"/>
      <c r="B2590" s="57"/>
      <c r="C2590" s="58"/>
      <c r="D2590" s="60"/>
      <c r="E2590" s="60"/>
      <c r="F2590" s="59"/>
      <c r="G2590" s="59"/>
    </row>
    <row r="2591" spans="1:7" s="36" customFormat="1">
      <c r="A2591" s="12"/>
      <c r="B2591" s="57"/>
      <c r="C2591" s="58"/>
      <c r="D2591" s="60"/>
      <c r="E2591" s="60"/>
      <c r="F2591" s="59"/>
      <c r="G2591" s="59"/>
    </row>
    <row r="2592" spans="1:7" s="36" customFormat="1">
      <c r="A2592" s="12"/>
      <c r="B2592" s="57"/>
      <c r="C2592" s="58"/>
      <c r="D2592" s="60"/>
      <c r="E2592" s="60"/>
      <c r="F2592" s="59"/>
      <c r="G2592" s="59"/>
    </row>
    <row r="2593" spans="1:7" s="36" customFormat="1">
      <c r="A2593" s="12"/>
      <c r="B2593" s="57"/>
      <c r="C2593" s="58"/>
      <c r="D2593" s="60"/>
      <c r="E2593" s="60"/>
      <c r="F2593" s="59"/>
      <c r="G2593" s="59"/>
    </row>
    <row r="2594" spans="1:7" s="36" customFormat="1">
      <c r="A2594" s="12"/>
      <c r="B2594" s="57"/>
      <c r="C2594" s="58"/>
      <c r="D2594" s="60"/>
      <c r="E2594" s="60"/>
      <c r="F2594" s="59"/>
      <c r="G2594" s="59"/>
    </row>
    <row r="2595" spans="1:7" s="36" customFormat="1">
      <c r="A2595" s="12"/>
      <c r="B2595" s="57"/>
      <c r="C2595" s="58"/>
      <c r="D2595" s="60"/>
      <c r="E2595" s="60"/>
      <c r="F2595" s="59"/>
      <c r="G2595" s="59"/>
    </row>
    <row r="2596" spans="1:7" s="36" customFormat="1">
      <c r="A2596" s="12"/>
      <c r="B2596" s="57"/>
      <c r="C2596" s="58"/>
      <c r="D2596" s="60"/>
      <c r="E2596" s="60"/>
      <c r="F2596" s="59"/>
      <c r="G2596" s="59"/>
    </row>
    <row r="2597" spans="1:7" s="36" customFormat="1">
      <c r="A2597" s="12"/>
      <c r="B2597" s="57"/>
      <c r="C2597" s="58"/>
      <c r="D2597" s="60"/>
      <c r="E2597" s="60"/>
      <c r="F2597" s="59"/>
      <c r="G2597" s="59"/>
    </row>
    <row r="2598" spans="1:7" s="36" customFormat="1">
      <c r="A2598" s="12"/>
      <c r="B2598" s="57"/>
      <c r="C2598" s="58"/>
      <c r="D2598" s="60"/>
      <c r="E2598" s="60"/>
      <c r="F2598" s="59"/>
      <c r="G2598" s="59"/>
    </row>
    <row r="2599" spans="1:7" s="36" customFormat="1">
      <c r="A2599" s="12"/>
      <c r="B2599" s="57"/>
      <c r="C2599" s="58"/>
      <c r="D2599" s="60"/>
      <c r="E2599" s="60"/>
      <c r="F2599" s="59"/>
      <c r="G2599" s="59"/>
    </row>
    <row r="2600" spans="1:7" s="36" customFormat="1">
      <c r="A2600" s="12"/>
      <c r="B2600" s="57"/>
      <c r="C2600" s="58"/>
      <c r="D2600" s="60"/>
      <c r="E2600" s="60"/>
      <c r="F2600" s="59"/>
      <c r="G2600" s="59"/>
    </row>
    <row r="2601" spans="1:7" s="36" customFormat="1">
      <c r="A2601" s="12"/>
      <c r="B2601" s="57"/>
      <c r="C2601" s="58"/>
      <c r="D2601" s="60"/>
      <c r="E2601" s="60"/>
      <c r="F2601" s="59"/>
      <c r="G2601" s="59"/>
    </row>
    <row r="2602" spans="1:7" s="36" customFormat="1">
      <c r="A2602" s="12"/>
      <c r="B2602" s="57"/>
      <c r="C2602" s="58"/>
      <c r="D2602" s="60"/>
      <c r="E2602" s="60"/>
      <c r="F2602" s="59"/>
      <c r="G2602" s="59"/>
    </row>
    <row r="2603" spans="1:7" s="36" customFormat="1">
      <c r="A2603" s="12"/>
      <c r="B2603" s="57"/>
      <c r="C2603" s="58"/>
      <c r="D2603" s="60"/>
      <c r="E2603" s="60"/>
      <c r="F2603" s="59"/>
      <c r="G2603" s="59"/>
    </row>
    <row r="2604" spans="1:7" s="36" customFormat="1">
      <c r="A2604" s="12"/>
      <c r="B2604" s="57"/>
      <c r="C2604" s="58"/>
      <c r="D2604" s="60"/>
      <c r="E2604" s="60"/>
      <c r="F2604" s="59"/>
      <c r="G2604" s="59"/>
    </row>
    <row r="2605" spans="1:7" s="36" customFormat="1">
      <c r="A2605" s="12"/>
      <c r="B2605" s="57"/>
      <c r="C2605" s="58"/>
      <c r="D2605" s="60"/>
      <c r="E2605" s="60"/>
      <c r="F2605" s="59"/>
      <c r="G2605" s="59"/>
    </row>
    <row r="2606" spans="1:7" s="36" customFormat="1">
      <c r="A2606" s="12"/>
      <c r="B2606" s="57"/>
      <c r="C2606" s="58"/>
      <c r="D2606" s="60"/>
      <c r="E2606" s="60"/>
      <c r="F2606" s="59"/>
      <c r="G2606" s="59"/>
    </row>
    <row r="2607" spans="1:7" s="36" customFormat="1">
      <c r="A2607" s="12"/>
      <c r="B2607" s="57"/>
      <c r="C2607" s="58"/>
      <c r="D2607" s="60"/>
      <c r="E2607" s="60"/>
      <c r="F2607" s="59"/>
      <c r="G2607" s="59"/>
    </row>
    <row r="2608" spans="1:7" s="36" customFormat="1">
      <c r="A2608" s="12"/>
      <c r="B2608" s="57"/>
      <c r="C2608" s="58"/>
      <c r="D2608" s="60"/>
      <c r="E2608" s="60"/>
      <c r="F2608" s="59"/>
      <c r="G2608" s="59"/>
    </row>
    <row r="2609" spans="1:7" s="36" customFormat="1">
      <c r="A2609" s="12"/>
      <c r="B2609" s="57"/>
      <c r="C2609" s="58"/>
      <c r="D2609" s="60"/>
      <c r="E2609" s="60"/>
      <c r="F2609" s="59"/>
      <c r="G2609" s="59"/>
    </row>
    <row r="2610" spans="1:7" s="36" customFormat="1">
      <c r="A2610" s="12"/>
      <c r="B2610" s="57"/>
      <c r="C2610" s="58"/>
      <c r="D2610" s="60"/>
      <c r="E2610" s="60"/>
      <c r="F2610" s="59"/>
      <c r="G2610" s="59"/>
    </row>
    <row r="2611" spans="1:7" s="36" customFormat="1">
      <c r="A2611" s="12"/>
      <c r="B2611" s="57"/>
      <c r="C2611" s="58"/>
      <c r="D2611" s="60"/>
      <c r="E2611" s="60"/>
      <c r="F2611" s="59"/>
      <c r="G2611" s="59"/>
    </row>
    <row r="2612" spans="1:7" s="36" customFormat="1">
      <c r="A2612" s="12"/>
      <c r="B2612" s="57"/>
      <c r="C2612" s="58"/>
      <c r="D2612" s="60"/>
      <c r="E2612" s="60"/>
      <c r="F2612" s="59"/>
      <c r="G2612" s="59"/>
    </row>
    <row r="2613" spans="1:7" s="36" customFormat="1">
      <c r="A2613" s="12"/>
      <c r="B2613" s="57"/>
      <c r="C2613" s="58"/>
      <c r="D2613" s="60"/>
      <c r="E2613" s="60"/>
      <c r="F2613" s="59"/>
      <c r="G2613" s="59"/>
    </row>
    <row r="2614" spans="1:7" s="36" customFormat="1">
      <c r="A2614" s="12"/>
      <c r="B2614" s="57"/>
      <c r="C2614" s="58"/>
      <c r="D2614" s="60"/>
      <c r="E2614" s="60"/>
      <c r="F2614" s="59"/>
      <c r="G2614" s="59"/>
    </row>
    <row r="2615" spans="1:7" s="36" customFormat="1">
      <c r="A2615" s="12"/>
      <c r="B2615" s="57"/>
      <c r="C2615" s="58"/>
      <c r="D2615" s="60"/>
      <c r="E2615" s="60"/>
      <c r="F2615" s="59"/>
      <c r="G2615" s="59"/>
    </row>
    <row r="2616" spans="1:7" s="36" customFormat="1">
      <c r="A2616" s="12"/>
      <c r="B2616" s="57"/>
      <c r="C2616" s="58"/>
      <c r="D2616" s="60"/>
      <c r="E2616" s="60"/>
      <c r="F2616" s="59"/>
      <c r="G2616" s="59"/>
    </row>
    <row r="2617" spans="1:7" s="36" customFormat="1">
      <c r="A2617" s="12"/>
      <c r="B2617" s="57"/>
      <c r="C2617" s="58"/>
      <c r="D2617" s="60"/>
      <c r="E2617" s="60"/>
      <c r="F2617" s="59"/>
      <c r="G2617" s="59"/>
    </row>
    <row r="2618" spans="1:7" s="36" customFormat="1">
      <c r="A2618" s="12"/>
      <c r="B2618" s="57"/>
      <c r="C2618" s="58"/>
      <c r="D2618" s="60"/>
      <c r="E2618" s="60"/>
      <c r="F2618" s="59"/>
      <c r="G2618" s="59"/>
    </row>
    <row r="2619" spans="1:7" s="36" customFormat="1">
      <c r="A2619" s="12"/>
      <c r="B2619" s="57"/>
      <c r="C2619" s="58"/>
      <c r="D2619" s="60"/>
      <c r="E2619" s="60"/>
      <c r="F2619" s="59"/>
      <c r="G2619" s="59"/>
    </row>
    <row r="2620" spans="1:7" s="36" customFormat="1">
      <c r="A2620" s="12"/>
      <c r="B2620" s="57"/>
      <c r="C2620" s="58"/>
      <c r="D2620" s="60"/>
      <c r="E2620" s="60"/>
      <c r="F2620" s="59"/>
      <c r="G2620" s="59"/>
    </row>
    <row r="2621" spans="1:7" s="36" customFormat="1">
      <c r="A2621" s="12"/>
      <c r="B2621" s="57"/>
      <c r="C2621" s="58"/>
      <c r="D2621" s="60"/>
      <c r="E2621" s="60"/>
      <c r="F2621" s="59"/>
      <c r="G2621" s="59"/>
    </row>
    <row r="2622" spans="1:7" s="36" customFormat="1">
      <c r="A2622" s="12"/>
      <c r="B2622" s="57"/>
      <c r="C2622" s="58"/>
      <c r="D2622" s="60"/>
      <c r="E2622" s="60"/>
      <c r="F2622" s="59"/>
      <c r="G2622" s="59"/>
    </row>
    <row r="2623" spans="1:7" s="36" customFormat="1">
      <c r="A2623" s="12"/>
      <c r="B2623" s="57"/>
      <c r="C2623" s="58"/>
      <c r="D2623" s="60"/>
      <c r="E2623" s="60"/>
      <c r="F2623" s="59"/>
      <c r="G2623" s="59"/>
    </row>
    <row r="2624" spans="1:7" s="36" customFormat="1">
      <c r="A2624" s="12"/>
      <c r="B2624" s="57"/>
      <c r="C2624" s="58"/>
      <c r="D2624" s="60"/>
      <c r="E2624" s="60"/>
      <c r="F2624" s="59"/>
      <c r="G2624" s="59"/>
    </row>
    <row r="2625" spans="1:7" s="36" customFormat="1">
      <c r="A2625" s="12"/>
      <c r="B2625" s="57"/>
      <c r="C2625" s="58"/>
      <c r="D2625" s="60"/>
      <c r="E2625" s="60"/>
      <c r="F2625" s="59"/>
      <c r="G2625" s="59"/>
    </row>
    <row r="2626" spans="1:7" s="36" customFormat="1">
      <c r="A2626" s="12"/>
      <c r="B2626" s="57"/>
      <c r="C2626" s="58"/>
      <c r="D2626" s="60"/>
      <c r="E2626" s="60"/>
      <c r="F2626" s="59"/>
      <c r="G2626" s="59"/>
    </row>
    <row r="2627" spans="1:7" s="36" customFormat="1">
      <c r="A2627" s="12"/>
      <c r="B2627" s="57"/>
      <c r="C2627" s="58"/>
      <c r="D2627" s="60"/>
      <c r="E2627" s="60"/>
      <c r="F2627" s="59"/>
      <c r="G2627" s="59"/>
    </row>
    <row r="2628" spans="1:7" s="36" customFormat="1">
      <c r="A2628" s="12"/>
      <c r="B2628" s="57"/>
      <c r="C2628" s="58"/>
      <c r="D2628" s="60"/>
      <c r="E2628" s="60"/>
      <c r="F2628" s="59"/>
      <c r="G2628" s="59"/>
    </row>
    <row r="2629" spans="1:7" s="36" customFormat="1">
      <c r="A2629" s="12"/>
      <c r="B2629" s="57"/>
      <c r="C2629" s="58"/>
      <c r="D2629" s="60"/>
      <c r="E2629" s="60"/>
      <c r="F2629" s="59"/>
      <c r="G2629" s="59"/>
    </row>
    <row r="2630" spans="1:7" s="36" customFormat="1">
      <c r="A2630" s="12"/>
      <c r="B2630" s="57"/>
      <c r="C2630" s="58"/>
      <c r="D2630" s="60"/>
      <c r="E2630" s="60"/>
      <c r="F2630" s="59"/>
      <c r="G2630" s="59"/>
    </row>
    <row r="2631" spans="1:7" s="36" customFormat="1">
      <c r="A2631" s="12"/>
      <c r="B2631" s="57"/>
      <c r="C2631" s="58"/>
      <c r="D2631" s="60"/>
      <c r="E2631" s="60"/>
      <c r="F2631" s="59"/>
      <c r="G2631" s="59"/>
    </row>
    <row r="2632" spans="1:7" s="36" customFormat="1">
      <c r="A2632" s="12"/>
      <c r="B2632" s="57"/>
      <c r="C2632" s="58"/>
      <c r="D2632" s="60"/>
      <c r="E2632" s="60"/>
      <c r="F2632" s="59"/>
      <c r="G2632" s="59"/>
    </row>
    <row r="2633" spans="1:7" s="36" customFormat="1">
      <c r="A2633" s="12"/>
      <c r="B2633" s="57"/>
      <c r="C2633" s="58"/>
      <c r="D2633" s="60"/>
      <c r="E2633" s="60"/>
      <c r="F2633" s="59"/>
      <c r="G2633" s="59"/>
    </row>
    <row r="2634" spans="1:7" s="36" customFormat="1">
      <c r="A2634" s="12"/>
      <c r="B2634" s="57"/>
      <c r="C2634" s="58"/>
      <c r="D2634" s="60"/>
      <c r="E2634" s="60"/>
      <c r="F2634" s="59"/>
      <c r="G2634" s="59"/>
    </row>
    <row r="2635" spans="1:7" s="36" customFormat="1">
      <c r="A2635" s="12"/>
      <c r="B2635" s="57"/>
      <c r="C2635" s="58"/>
      <c r="D2635" s="60"/>
      <c r="E2635" s="60"/>
      <c r="F2635" s="59"/>
      <c r="G2635" s="59"/>
    </row>
    <row r="2636" spans="1:7" s="36" customFormat="1">
      <c r="A2636" s="12"/>
      <c r="B2636" s="57"/>
      <c r="C2636" s="58"/>
      <c r="D2636" s="60"/>
      <c r="E2636" s="60"/>
      <c r="F2636" s="59"/>
      <c r="G2636" s="59"/>
    </row>
    <row r="2637" spans="1:7" s="36" customFormat="1">
      <c r="A2637" s="12"/>
      <c r="B2637" s="57"/>
      <c r="C2637" s="58"/>
      <c r="D2637" s="60"/>
      <c r="E2637" s="60"/>
      <c r="F2637" s="59"/>
      <c r="G2637" s="59"/>
    </row>
    <row r="2638" spans="1:7" s="36" customFormat="1">
      <c r="A2638" s="12"/>
      <c r="B2638" s="57"/>
      <c r="C2638" s="58"/>
      <c r="D2638" s="60"/>
      <c r="E2638" s="60"/>
      <c r="F2638" s="59"/>
      <c r="G2638" s="59"/>
    </row>
    <row r="2639" spans="1:7" s="36" customFormat="1">
      <c r="A2639" s="12"/>
      <c r="B2639" s="57"/>
      <c r="C2639" s="58"/>
      <c r="D2639" s="60"/>
      <c r="E2639" s="60"/>
      <c r="F2639" s="59"/>
      <c r="G2639" s="59"/>
    </row>
    <row r="2640" spans="1:7" s="36" customFormat="1">
      <c r="A2640" s="12"/>
      <c r="B2640" s="57"/>
      <c r="C2640" s="58"/>
      <c r="D2640" s="60"/>
      <c r="E2640" s="60"/>
      <c r="F2640" s="59"/>
      <c r="G2640" s="59"/>
    </row>
    <row r="2641" spans="1:7" s="36" customFormat="1">
      <c r="A2641" s="12"/>
      <c r="B2641" s="57"/>
      <c r="C2641" s="58"/>
      <c r="D2641" s="60"/>
      <c r="E2641" s="60"/>
      <c r="F2641" s="59"/>
      <c r="G2641" s="59"/>
    </row>
    <row r="2642" spans="1:7" s="36" customFormat="1">
      <c r="A2642" s="12"/>
      <c r="B2642" s="57"/>
      <c r="C2642" s="58"/>
      <c r="D2642" s="60"/>
      <c r="E2642" s="60"/>
      <c r="F2642" s="59"/>
      <c r="G2642" s="59"/>
    </row>
    <row r="2643" spans="1:7" s="36" customFormat="1">
      <c r="A2643" s="12"/>
      <c r="B2643" s="57"/>
      <c r="C2643" s="58"/>
      <c r="D2643" s="60"/>
      <c r="E2643" s="60"/>
      <c r="F2643" s="59"/>
      <c r="G2643" s="59"/>
    </row>
    <row r="2644" spans="1:7" s="36" customFormat="1">
      <c r="A2644" s="12"/>
      <c r="B2644" s="57"/>
      <c r="C2644" s="58"/>
      <c r="D2644" s="60"/>
      <c r="E2644" s="60"/>
      <c r="F2644" s="59"/>
      <c r="G2644" s="59"/>
    </row>
    <row r="2645" spans="1:7" s="36" customFormat="1">
      <c r="A2645" s="12"/>
      <c r="B2645" s="57"/>
      <c r="C2645" s="58"/>
      <c r="D2645" s="60"/>
      <c r="E2645" s="60"/>
      <c r="F2645" s="59"/>
      <c r="G2645" s="59"/>
    </row>
    <row r="2646" spans="1:7" s="36" customFormat="1">
      <c r="A2646" s="12"/>
      <c r="B2646" s="57"/>
      <c r="C2646" s="58"/>
      <c r="D2646" s="60"/>
      <c r="E2646" s="60"/>
      <c r="F2646" s="59"/>
      <c r="G2646" s="59"/>
    </row>
    <row r="2647" spans="1:7" s="36" customFormat="1">
      <c r="A2647" s="12"/>
      <c r="B2647" s="57"/>
      <c r="C2647" s="58"/>
      <c r="D2647" s="60"/>
      <c r="E2647" s="60"/>
      <c r="F2647" s="59"/>
      <c r="G2647" s="59"/>
    </row>
    <row r="2648" spans="1:7" s="36" customFormat="1">
      <c r="A2648" s="12"/>
      <c r="B2648" s="57"/>
      <c r="C2648" s="58"/>
      <c r="D2648" s="60"/>
      <c r="E2648" s="60"/>
      <c r="F2648" s="59"/>
      <c r="G2648" s="59"/>
    </row>
    <row r="2649" spans="1:7" s="36" customFormat="1">
      <c r="A2649" s="12"/>
      <c r="B2649" s="57"/>
      <c r="C2649" s="58"/>
      <c r="D2649" s="60"/>
      <c r="E2649" s="60"/>
      <c r="F2649" s="59"/>
      <c r="G2649" s="59"/>
    </row>
    <row r="2650" spans="1:7" s="36" customFormat="1">
      <c r="A2650" s="12"/>
      <c r="B2650" s="57"/>
      <c r="C2650" s="58"/>
      <c r="D2650" s="60"/>
      <c r="E2650" s="60"/>
      <c r="F2650" s="59"/>
      <c r="G2650" s="59"/>
    </row>
    <row r="2651" spans="1:7" s="36" customFormat="1">
      <c r="A2651" s="12"/>
      <c r="B2651" s="57"/>
      <c r="C2651" s="58"/>
      <c r="D2651" s="60"/>
      <c r="E2651" s="60"/>
      <c r="F2651" s="59"/>
      <c r="G2651" s="59"/>
    </row>
    <row r="2652" spans="1:7" s="36" customFormat="1">
      <c r="A2652" s="12"/>
      <c r="B2652" s="57"/>
      <c r="C2652" s="58"/>
      <c r="D2652" s="60"/>
      <c r="E2652" s="60"/>
      <c r="F2652" s="59"/>
      <c r="G2652" s="59"/>
    </row>
    <row r="2653" spans="1:7" s="36" customFormat="1">
      <c r="A2653" s="12"/>
      <c r="B2653" s="57"/>
      <c r="C2653" s="58"/>
      <c r="D2653" s="60"/>
      <c r="E2653" s="60"/>
      <c r="F2653" s="59"/>
      <c r="G2653" s="59"/>
    </row>
    <row r="2654" spans="1:7" s="36" customFormat="1">
      <c r="A2654" s="12"/>
      <c r="B2654" s="57"/>
      <c r="C2654" s="58"/>
      <c r="D2654" s="60"/>
      <c r="E2654" s="60"/>
      <c r="F2654" s="59"/>
      <c r="G2654" s="59"/>
    </row>
    <row r="2655" spans="1:7" s="36" customFormat="1">
      <c r="A2655" s="12"/>
      <c r="B2655" s="57"/>
      <c r="C2655" s="58"/>
      <c r="D2655" s="60"/>
      <c r="E2655" s="60"/>
      <c r="F2655" s="59"/>
      <c r="G2655" s="59"/>
    </row>
    <row r="2656" spans="1:7" s="36" customFormat="1">
      <c r="A2656" s="12"/>
      <c r="B2656" s="57"/>
      <c r="C2656" s="58"/>
      <c r="D2656" s="60"/>
      <c r="E2656" s="60"/>
      <c r="F2656" s="59"/>
      <c r="G2656" s="59"/>
    </row>
    <row r="2657" spans="1:7" s="36" customFormat="1">
      <c r="A2657" s="12"/>
      <c r="B2657" s="57"/>
      <c r="C2657" s="58"/>
      <c r="D2657" s="60"/>
      <c r="E2657" s="60"/>
      <c r="F2657" s="59"/>
      <c r="G2657" s="59"/>
    </row>
    <row r="2658" spans="1:7" s="36" customFormat="1">
      <c r="A2658" s="12"/>
      <c r="B2658" s="57"/>
      <c r="C2658" s="58"/>
      <c r="D2658" s="60"/>
      <c r="E2658" s="60"/>
      <c r="F2658" s="59"/>
      <c r="G2658" s="59"/>
    </row>
    <row r="2659" spans="1:7" s="36" customFormat="1">
      <c r="A2659" s="12"/>
      <c r="B2659" s="57"/>
      <c r="C2659" s="58"/>
      <c r="D2659" s="60"/>
      <c r="E2659" s="60"/>
      <c r="F2659" s="59"/>
      <c r="G2659" s="59"/>
    </row>
    <row r="2660" spans="1:7" s="36" customFormat="1">
      <c r="A2660" s="12"/>
      <c r="B2660" s="57"/>
      <c r="C2660" s="58"/>
      <c r="D2660" s="60"/>
      <c r="E2660" s="60"/>
      <c r="F2660" s="59"/>
      <c r="G2660" s="59"/>
    </row>
    <row r="2661" spans="1:7" s="36" customFormat="1">
      <c r="A2661" s="12"/>
      <c r="B2661" s="57"/>
      <c r="C2661" s="58"/>
      <c r="D2661" s="60"/>
      <c r="E2661" s="60"/>
      <c r="F2661" s="59"/>
      <c r="G2661" s="59"/>
    </row>
    <row r="2662" spans="1:7" s="36" customFormat="1">
      <c r="A2662" s="12"/>
      <c r="B2662" s="57"/>
      <c r="C2662" s="58"/>
      <c r="D2662" s="60"/>
      <c r="E2662" s="60"/>
      <c r="F2662" s="59"/>
      <c r="G2662" s="59"/>
    </row>
    <row r="2663" spans="1:7" s="36" customFormat="1">
      <c r="A2663" s="12"/>
      <c r="B2663" s="57"/>
      <c r="C2663" s="58"/>
      <c r="D2663" s="60"/>
      <c r="E2663" s="60"/>
      <c r="F2663" s="59"/>
      <c r="G2663" s="59"/>
    </row>
    <row r="2664" spans="1:7" s="36" customFormat="1">
      <c r="A2664" s="12"/>
      <c r="B2664" s="57"/>
      <c r="C2664" s="58"/>
      <c r="D2664" s="60"/>
      <c r="E2664" s="60"/>
      <c r="F2664" s="59"/>
      <c r="G2664" s="59"/>
    </row>
    <row r="2665" spans="1:7" s="36" customFormat="1">
      <c r="A2665" s="12"/>
      <c r="B2665" s="57"/>
      <c r="C2665" s="58"/>
      <c r="D2665" s="60"/>
      <c r="E2665" s="60"/>
      <c r="F2665" s="59"/>
      <c r="G2665" s="59"/>
    </row>
    <row r="2666" spans="1:7" s="36" customFormat="1">
      <c r="A2666" s="12"/>
      <c r="B2666" s="57"/>
      <c r="C2666" s="58"/>
      <c r="D2666" s="60"/>
      <c r="E2666" s="60"/>
      <c r="F2666" s="59"/>
      <c r="G2666" s="59"/>
    </row>
    <row r="2667" spans="1:7" s="36" customFormat="1">
      <c r="A2667" s="12"/>
      <c r="B2667" s="57"/>
      <c r="C2667" s="58"/>
      <c r="D2667" s="60"/>
      <c r="E2667" s="60"/>
      <c r="F2667" s="59"/>
      <c r="G2667" s="59"/>
    </row>
    <row r="2668" spans="1:7" s="36" customFormat="1">
      <c r="A2668" s="12"/>
      <c r="B2668" s="57"/>
      <c r="C2668" s="58"/>
      <c r="D2668" s="60"/>
      <c r="E2668" s="60"/>
      <c r="F2668" s="59"/>
      <c r="G2668" s="59"/>
    </row>
    <row r="2669" spans="1:7" s="36" customFormat="1">
      <c r="A2669" s="12"/>
      <c r="B2669" s="57"/>
      <c r="C2669" s="58"/>
      <c r="D2669" s="60"/>
      <c r="E2669" s="60"/>
      <c r="F2669" s="59"/>
      <c r="G2669" s="59"/>
    </row>
    <row r="2670" spans="1:7" s="36" customFormat="1">
      <c r="A2670" s="12"/>
      <c r="B2670" s="57"/>
      <c r="C2670" s="58"/>
      <c r="D2670" s="60"/>
      <c r="E2670" s="60"/>
      <c r="F2670" s="59"/>
      <c r="G2670" s="59"/>
    </row>
    <row r="2671" spans="1:7" s="36" customFormat="1">
      <c r="A2671" s="12"/>
      <c r="B2671" s="57"/>
      <c r="C2671" s="58"/>
      <c r="D2671" s="60"/>
      <c r="E2671" s="60"/>
      <c r="F2671" s="59"/>
      <c r="G2671" s="59"/>
    </row>
    <row r="2672" spans="1:7" s="36" customFormat="1">
      <c r="A2672" s="12"/>
      <c r="B2672" s="57"/>
      <c r="C2672" s="58"/>
      <c r="D2672" s="60"/>
      <c r="E2672" s="60"/>
      <c r="F2672" s="59"/>
      <c r="G2672" s="59"/>
    </row>
    <row r="2673" spans="1:7" s="36" customFormat="1">
      <c r="A2673" s="12"/>
      <c r="B2673" s="57"/>
      <c r="C2673" s="58"/>
      <c r="D2673" s="60"/>
      <c r="E2673" s="60"/>
      <c r="F2673" s="59"/>
      <c r="G2673" s="59"/>
    </row>
    <row r="2674" spans="1:7" s="36" customFormat="1">
      <c r="A2674" s="12"/>
      <c r="B2674" s="57"/>
      <c r="C2674" s="58"/>
      <c r="D2674" s="60"/>
      <c r="E2674" s="60"/>
      <c r="F2674" s="59"/>
      <c r="G2674" s="59"/>
    </row>
    <row r="2675" spans="1:7" s="36" customFormat="1">
      <c r="A2675" s="12"/>
      <c r="B2675" s="57"/>
      <c r="C2675" s="58"/>
      <c r="D2675" s="60"/>
      <c r="E2675" s="60"/>
      <c r="F2675" s="59"/>
      <c r="G2675" s="59"/>
    </row>
    <row r="2676" spans="1:7" s="36" customFormat="1">
      <c r="A2676" s="12"/>
      <c r="B2676" s="57"/>
      <c r="C2676" s="58"/>
      <c r="D2676" s="60"/>
      <c r="E2676" s="60"/>
      <c r="F2676" s="59"/>
      <c r="G2676" s="59"/>
    </row>
    <row r="2677" spans="1:7" s="36" customFormat="1">
      <c r="A2677" s="12"/>
      <c r="B2677" s="57"/>
      <c r="C2677" s="58"/>
      <c r="D2677" s="60"/>
      <c r="E2677" s="60"/>
      <c r="F2677" s="59"/>
      <c r="G2677" s="59"/>
    </row>
    <row r="2678" spans="1:7" s="36" customFormat="1">
      <c r="A2678" s="12"/>
      <c r="B2678" s="57"/>
      <c r="C2678" s="58"/>
      <c r="D2678" s="60"/>
      <c r="E2678" s="60"/>
      <c r="F2678" s="59"/>
      <c r="G2678" s="59"/>
    </row>
    <row r="2679" spans="1:7" s="36" customFormat="1">
      <c r="A2679" s="12"/>
      <c r="B2679" s="57"/>
      <c r="C2679" s="58"/>
      <c r="D2679" s="60"/>
      <c r="E2679" s="60"/>
      <c r="F2679" s="59"/>
      <c r="G2679" s="59"/>
    </row>
    <row r="2680" spans="1:7" s="36" customFormat="1">
      <c r="A2680" s="12"/>
      <c r="B2680" s="57"/>
      <c r="C2680" s="58"/>
      <c r="D2680" s="60"/>
      <c r="E2680" s="60"/>
      <c r="F2680" s="59"/>
      <c r="G2680" s="59"/>
    </row>
    <row r="2681" spans="1:7" s="36" customFormat="1">
      <c r="A2681" s="12"/>
      <c r="B2681" s="57"/>
      <c r="C2681" s="58"/>
      <c r="D2681" s="60"/>
      <c r="E2681" s="60"/>
      <c r="F2681" s="59"/>
      <c r="G2681" s="59"/>
    </row>
    <row r="2682" spans="1:7" s="36" customFormat="1">
      <c r="A2682" s="12"/>
      <c r="B2682" s="57"/>
      <c r="C2682" s="58"/>
      <c r="D2682" s="60"/>
      <c r="E2682" s="60"/>
      <c r="F2682" s="59"/>
      <c r="G2682" s="59"/>
    </row>
    <row r="2683" spans="1:7" s="36" customFormat="1">
      <c r="A2683" s="12"/>
      <c r="B2683" s="57"/>
      <c r="C2683" s="58"/>
      <c r="D2683" s="60"/>
      <c r="E2683" s="60"/>
      <c r="F2683" s="59"/>
      <c r="G2683" s="59"/>
    </row>
    <row r="2684" spans="1:7" s="36" customFormat="1">
      <c r="A2684" s="12"/>
      <c r="B2684" s="57"/>
      <c r="C2684" s="58"/>
      <c r="D2684" s="60"/>
      <c r="E2684" s="60"/>
      <c r="F2684" s="59"/>
      <c r="G2684" s="59"/>
    </row>
    <row r="2685" spans="1:7" s="36" customFormat="1">
      <c r="A2685" s="12"/>
      <c r="B2685" s="57"/>
      <c r="C2685" s="58"/>
      <c r="D2685" s="60"/>
      <c r="E2685" s="60"/>
      <c r="F2685" s="59"/>
      <c r="G2685" s="59"/>
    </row>
    <row r="2686" spans="1:7" s="36" customFormat="1">
      <c r="A2686" s="12"/>
      <c r="B2686" s="57"/>
      <c r="C2686" s="58"/>
      <c r="D2686" s="60"/>
      <c r="E2686" s="60"/>
      <c r="F2686" s="59"/>
      <c r="G2686" s="59"/>
    </row>
    <row r="2687" spans="1:7" s="36" customFormat="1">
      <c r="A2687" s="12"/>
      <c r="B2687" s="57"/>
      <c r="C2687" s="58"/>
      <c r="D2687" s="60"/>
      <c r="E2687" s="60"/>
      <c r="F2687" s="59"/>
      <c r="G2687" s="59"/>
    </row>
    <row r="2688" spans="1:7" s="36" customFormat="1">
      <c r="A2688" s="12"/>
      <c r="B2688" s="57"/>
      <c r="C2688" s="58"/>
      <c r="D2688" s="60"/>
      <c r="E2688" s="60"/>
      <c r="F2688" s="59"/>
      <c r="G2688" s="59"/>
    </row>
    <row r="2689" spans="1:7" s="36" customFormat="1">
      <c r="A2689" s="12"/>
      <c r="B2689" s="57"/>
      <c r="C2689" s="58"/>
      <c r="D2689" s="60"/>
      <c r="E2689" s="60"/>
      <c r="F2689" s="59"/>
      <c r="G2689" s="59"/>
    </row>
    <row r="2690" spans="1:7" s="36" customFormat="1">
      <c r="A2690" s="12"/>
      <c r="B2690" s="57"/>
      <c r="C2690" s="58"/>
      <c r="D2690" s="60"/>
      <c r="E2690" s="60"/>
      <c r="F2690" s="59"/>
      <c r="G2690" s="59"/>
    </row>
    <row r="2691" spans="1:7" s="36" customFormat="1">
      <c r="A2691" s="12"/>
      <c r="B2691" s="57"/>
      <c r="C2691" s="58"/>
      <c r="D2691" s="60"/>
      <c r="E2691" s="60"/>
      <c r="F2691" s="59"/>
      <c r="G2691" s="59"/>
    </row>
    <row r="2692" spans="1:7" s="36" customFormat="1">
      <c r="A2692" s="12"/>
      <c r="B2692" s="57"/>
      <c r="C2692" s="58"/>
      <c r="D2692" s="60"/>
      <c r="E2692" s="60"/>
      <c r="F2692" s="59"/>
      <c r="G2692" s="59"/>
    </row>
    <row r="2693" spans="1:7" s="36" customFormat="1">
      <c r="A2693" s="12"/>
      <c r="B2693" s="57"/>
      <c r="C2693" s="58"/>
      <c r="D2693" s="60"/>
      <c r="E2693" s="60"/>
      <c r="F2693" s="59"/>
      <c r="G2693" s="59"/>
    </row>
    <row r="2694" spans="1:7" s="36" customFormat="1">
      <c r="A2694" s="12"/>
      <c r="B2694" s="57"/>
      <c r="C2694" s="58"/>
      <c r="D2694" s="60"/>
      <c r="E2694" s="60"/>
      <c r="F2694" s="59"/>
      <c r="G2694" s="59"/>
    </row>
    <row r="2695" spans="1:7" s="36" customFormat="1">
      <c r="A2695" s="12"/>
      <c r="B2695" s="57"/>
      <c r="C2695" s="58"/>
      <c r="D2695" s="60"/>
      <c r="E2695" s="60"/>
      <c r="F2695" s="59"/>
      <c r="G2695" s="59"/>
    </row>
    <row r="2696" spans="1:7" s="36" customFormat="1">
      <c r="A2696" s="12"/>
      <c r="B2696" s="57"/>
      <c r="C2696" s="58"/>
      <c r="D2696" s="60"/>
      <c r="E2696" s="60"/>
      <c r="F2696" s="59"/>
      <c r="G2696" s="59"/>
    </row>
    <row r="2697" spans="1:7" s="36" customFormat="1">
      <c r="A2697" s="12"/>
      <c r="B2697" s="57"/>
      <c r="C2697" s="58"/>
      <c r="D2697" s="60"/>
      <c r="E2697" s="60"/>
      <c r="F2697" s="59"/>
      <c r="G2697" s="59"/>
    </row>
    <row r="2698" spans="1:7" s="36" customFormat="1">
      <c r="A2698" s="12"/>
      <c r="B2698" s="57"/>
      <c r="C2698" s="58"/>
      <c r="D2698" s="60"/>
      <c r="E2698" s="60"/>
      <c r="F2698" s="59"/>
      <c r="G2698" s="59"/>
    </row>
    <row r="2699" spans="1:7" s="36" customFormat="1">
      <c r="A2699" s="12"/>
      <c r="B2699" s="57"/>
      <c r="C2699" s="58"/>
      <c r="D2699" s="60"/>
      <c r="E2699" s="60"/>
      <c r="F2699" s="59"/>
      <c r="G2699" s="59"/>
    </row>
    <row r="2700" spans="1:7" s="36" customFormat="1">
      <c r="A2700" s="12"/>
      <c r="B2700" s="57"/>
      <c r="C2700" s="58"/>
      <c r="D2700" s="60"/>
      <c r="E2700" s="60"/>
      <c r="F2700" s="59"/>
      <c r="G2700" s="59"/>
    </row>
    <row r="2701" spans="1:7" s="36" customFormat="1">
      <c r="A2701" s="12"/>
      <c r="B2701" s="57"/>
      <c r="C2701" s="58"/>
      <c r="D2701" s="60"/>
      <c r="E2701" s="60"/>
      <c r="F2701" s="59"/>
      <c r="G2701" s="59"/>
    </row>
    <row r="2702" spans="1:7" s="36" customFormat="1">
      <c r="A2702" s="12"/>
      <c r="B2702" s="57"/>
      <c r="C2702" s="58"/>
      <c r="D2702" s="60"/>
      <c r="E2702" s="60"/>
      <c r="F2702" s="59"/>
      <c r="G2702" s="59"/>
    </row>
    <row r="2703" spans="1:7" s="36" customFormat="1">
      <c r="A2703" s="12"/>
      <c r="B2703" s="57"/>
      <c r="C2703" s="58"/>
      <c r="D2703" s="60"/>
      <c r="E2703" s="60"/>
      <c r="F2703" s="59"/>
      <c r="G2703" s="59"/>
    </row>
    <row r="2704" spans="1:7" s="36" customFormat="1">
      <c r="A2704" s="12"/>
      <c r="B2704" s="57"/>
      <c r="C2704" s="58"/>
      <c r="D2704" s="60"/>
      <c r="E2704" s="60"/>
      <c r="F2704" s="59"/>
      <c r="G2704" s="59"/>
    </row>
    <row r="2705" spans="1:7" s="36" customFormat="1">
      <c r="A2705" s="12"/>
      <c r="B2705" s="57"/>
      <c r="C2705" s="58"/>
      <c r="D2705" s="60"/>
      <c r="E2705" s="60"/>
      <c r="F2705" s="59"/>
      <c r="G2705" s="59"/>
    </row>
    <row r="2706" spans="1:7" s="36" customFormat="1">
      <c r="A2706" s="12"/>
      <c r="B2706" s="57"/>
      <c r="C2706" s="58"/>
      <c r="D2706" s="60"/>
      <c r="E2706" s="60"/>
      <c r="F2706" s="59"/>
      <c r="G2706" s="59"/>
    </row>
    <row r="2707" spans="1:7" s="36" customFormat="1">
      <c r="A2707" s="12"/>
      <c r="B2707" s="57"/>
      <c r="C2707" s="58"/>
      <c r="D2707" s="60"/>
      <c r="E2707" s="60"/>
      <c r="F2707" s="59"/>
      <c r="G2707" s="59"/>
    </row>
    <row r="2708" spans="1:7" s="36" customFormat="1">
      <c r="A2708" s="12"/>
      <c r="B2708" s="57"/>
      <c r="C2708" s="58"/>
      <c r="D2708" s="60"/>
      <c r="E2708" s="60"/>
      <c r="F2708" s="59"/>
      <c r="G2708" s="59"/>
    </row>
    <row r="2709" spans="1:7" s="36" customFormat="1">
      <c r="A2709" s="12"/>
      <c r="B2709" s="57"/>
      <c r="C2709" s="58"/>
      <c r="D2709" s="60"/>
      <c r="E2709" s="60"/>
      <c r="F2709" s="59"/>
      <c r="G2709" s="59"/>
    </row>
    <row r="2710" spans="1:7" s="36" customFormat="1">
      <c r="A2710" s="12"/>
      <c r="B2710" s="57"/>
      <c r="C2710" s="58"/>
      <c r="D2710" s="60"/>
      <c r="E2710" s="60"/>
      <c r="F2710" s="59"/>
      <c r="G2710" s="59"/>
    </row>
    <row r="2711" spans="1:7" s="36" customFormat="1">
      <c r="A2711" s="12"/>
      <c r="B2711" s="57"/>
      <c r="C2711" s="58"/>
      <c r="D2711" s="60"/>
      <c r="E2711" s="60"/>
      <c r="F2711" s="59"/>
      <c r="G2711" s="59"/>
    </row>
    <row r="2712" spans="1:7" s="36" customFormat="1">
      <c r="A2712" s="12"/>
      <c r="B2712" s="57"/>
      <c r="C2712" s="58"/>
      <c r="D2712" s="60"/>
      <c r="E2712" s="60"/>
      <c r="F2712" s="59"/>
      <c r="G2712" s="59"/>
    </row>
    <row r="2713" spans="1:7" s="36" customFormat="1">
      <c r="A2713" s="12"/>
      <c r="B2713" s="57"/>
      <c r="C2713" s="58"/>
      <c r="D2713" s="60"/>
      <c r="E2713" s="60"/>
      <c r="F2713" s="59"/>
      <c r="G2713" s="59"/>
    </row>
    <row r="2714" spans="1:7" s="36" customFormat="1">
      <c r="A2714" s="12"/>
      <c r="B2714" s="57"/>
      <c r="C2714" s="58"/>
      <c r="D2714" s="60"/>
      <c r="E2714" s="60"/>
      <c r="F2714" s="59"/>
      <c r="G2714" s="59"/>
    </row>
    <row r="2715" spans="1:7" s="36" customFormat="1">
      <c r="A2715" s="12"/>
      <c r="B2715" s="57"/>
      <c r="C2715" s="58"/>
      <c r="D2715" s="60"/>
      <c r="E2715" s="60"/>
      <c r="F2715" s="59"/>
      <c r="G2715" s="59"/>
    </row>
    <row r="2716" spans="1:7" s="36" customFormat="1">
      <c r="A2716" s="12"/>
      <c r="B2716" s="57"/>
      <c r="C2716" s="58"/>
      <c r="D2716" s="60"/>
      <c r="E2716" s="60"/>
      <c r="F2716" s="59"/>
      <c r="G2716" s="59"/>
    </row>
    <row r="2717" spans="1:7" s="36" customFormat="1">
      <c r="A2717" s="12"/>
      <c r="B2717" s="57"/>
      <c r="C2717" s="58"/>
      <c r="D2717" s="60"/>
      <c r="E2717" s="60"/>
      <c r="F2717" s="59"/>
      <c r="G2717" s="59"/>
    </row>
    <row r="2718" spans="1:7" s="36" customFormat="1">
      <c r="A2718" s="12"/>
      <c r="B2718" s="57"/>
      <c r="C2718" s="58"/>
      <c r="D2718" s="60"/>
      <c r="E2718" s="60"/>
      <c r="F2718" s="59"/>
      <c r="G2718" s="59"/>
    </row>
    <row r="2719" spans="1:7" s="36" customFormat="1">
      <c r="A2719" s="12"/>
      <c r="B2719" s="57"/>
      <c r="C2719" s="58"/>
      <c r="D2719" s="60"/>
      <c r="E2719" s="60"/>
      <c r="F2719" s="59"/>
      <c r="G2719" s="59"/>
    </row>
    <row r="2720" spans="1:7" s="36" customFormat="1">
      <c r="A2720" s="12"/>
      <c r="B2720" s="57"/>
      <c r="C2720" s="58"/>
      <c r="D2720" s="60"/>
      <c r="E2720" s="60"/>
      <c r="F2720" s="59"/>
      <c r="G2720" s="59"/>
    </row>
    <row r="2721" spans="1:7" s="36" customFormat="1">
      <c r="A2721" s="12"/>
      <c r="B2721" s="57"/>
      <c r="C2721" s="58"/>
      <c r="D2721" s="60"/>
      <c r="E2721" s="60"/>
      <c r="F2721" s="59"/>
      <c r="G2721" s="59"/>
    </row>
    <row r="2722" spans="1:7" s="36" customFormat="1">
      <c r="A2722" s="12"/>
      <c r="B2722" s="57"/>
      <c r="C2722" s="58"/>
      <c r="D2722" s="60"/>
      <c r="E2722" s="60"/>
      <c r="F2722" s="59"/>
      <c r="G2722" s="59"/>
    </row>
    <row r="2723" spans="1:7" s="36" customFormat="1">
      <c r="A2723" s="12"/>
      <c r="B2723" s="57"/>
      <c r="C2723" s="58"/>
      <c r="D2723" s="60"/>
      <c r="E2723" s="60"/>
      <c r="F2723" s="59"/>
      <c r="G2723" s="59"/>
    </row>
    <row r="2724" spans="1:7" s="36" customFormat="1">
      <c r="A2724" s="12"/>
      <c r="B2724" s="57"/>
      <c r="C2724" s="58"/>
      <c r="D2724" s="60"/>
      <c r="E2724" s="60"/>
      <c r="F2724" s="59"/>
      <c r="G2724" s="59"/>
    </row>
    <row r="2725" spans="1:7" s="36" customFormat="1">
      <c r="A2725" s="12"/>
      <c r="B2725" s="57"/>
      <c r="C2725" s="58"/>
      <c r="D2725" s="60"/>
      <c r="E2725" s="60"/>
      <c r="F2725" s="59"/>
      <c r="G2725" s="59"/>
    </row>
    <row r="2726" spans="1:7" s="36" customFormat="1">
      <c r="A2726" s="12"/>
      <c r="B2726" s="57"/>
      <c r="C2726" s="58"/>
      <c r="D2726" s="60"/>
      <c r="E2726" s="60"/>
      <c r="F2726" s="59"/>
      <c r="G2726" s="59"/>
    </row>
    <row r="2727" spans="1:7" s="36" customFormat="1">
      <c r="A2727" s="12"/>
      <c r="B2727" s="57"/>
      <c r="C2727" s="58"/>
      <c r="D2727" s="60"/>
      <c r="E2727" s="60"/>
      <c r="F2727" s="59"/>
      <c r="G2727" s="59"/>
    </row>
    <row r="2728" spans="1:7" s="36" customFormat="1">
      <c r="A2728" s="12"/>
      <c r="B2728" s="57"/>
      <c r="C2728" s="58"/>
      <c r="D2728" s="60"/>
      <c r="E2728" s="60"/>
      <c r="F2728" s="59"/>
      <c r="G2728" s="59"/>
    </row>
    <row r="2729" spans="1:7" s="36" customFormat="1">
      <c r="A2729" s="12"/>
      <c r="B2729" s="57"/>
      <c r="C2729" s="58"/>
      <c r="D2729" s="60"/>
      <c r="E2729" s="60"/>
      <c r="F2729" s="59"/>
      <c r="G2729" s="59"/>
    </row>
    <row r="2730" spans="1:7" s="36" customFormat="1">
      <c r="A2730" s="12"/>
      <c r="B2730" s="57"/>
      <c r="C2730" s="58"/>
      <c r="D2730" s="60"/>
      <c r="E2730" s="60"/>
      <c r="F2730" s="59"/>
      <c r="G2730" s="59"/>
    </row>
    <row r="2731" spans="1:7" s="36" customFormat="1">
      <c r="A2731" s="12"/>
      <c r="B2731" s="57"/>
      <c r="C2731" s="58"/>
      <c r="D2731" s="60"/>
      <c r="E2731" s="60"/>
      <c r="F2731" s="59"/>
      <c r="G2731" s="59"/>
    </row>
    <row r="2732" spans="1:7" s="36" customFormat="1">
      <c r="A2732" s="12"/>
      <c r="B2732" s="57"/>
      <c r="C2732" s="58"/>
      <c r="D2732" s="60"/>
      <c r="E2732" s="60"/>
      <c r="F2732" s="59"/>
      <c r="G2732" s="59"/>
    </row>
    <row r="2733" spans="1:7" s="36" customFormat="1">
      <c r="A2733" s="12"/>
      <c r="B2733" s="57"/>
      <c r="C2733" s="58"/>
      <c r="D2733" s="60"/>
      <c r="E2733" s="60"/>
      <c r="F2733" s="59"/>
      <c r="G2733" s="59"/>
    </row>
    <row r="2734" spans="1:7" s="36" customFormat="1">
      <c r="A2734" s="12"/>
      <c r="B2734" s="57"/>
      <c r="C2734" s="58"/>
      <c r="D2734" s="60"/>
      <c r="E2734" s="60"/>
      <c r="F2734" s="59"/>
      <c r="G2734" s="59"/>
    </row>
    <row r="2735" spans="1:7" s="36" customFormat="1">
      <c r="A2735" s="12"/>
      <c r="B2735" s="57"/>
      <c r="C2735" s="58"/>
      <c r="D2735" s="60"/>
      <c r="E2735" s="60"/>
      <c r="F2735" s="59"/>
      <c r="G2735" s="59"/>
    </row>
    <row r="2736" spans="1:7" s="36" customFormat="1">
      <c r="A2736" s="12"/>
      <c r="B2736" s="57"/>
      <c r="C2736" s="58"/>
      <c r="D2736" s="60"/>
      <c r="E2736" s="60"/>
      <c r="F2736" s="59"/>
      <c r="G2736" s="59"/>
    </row>
    <row r="2737" spans="1:7" s="36" customFormat="1">
      <c r="A2737" s="12"/>
      <c r="B2737" s="57"/>
      <c r="C2737" s="58"/>
      <c r="D2737" s="60"/>
      <c r="E2737" s="60"/>
      <c r="F2737" s="59"/>
      <c r="G2737" s="59"/>
    </row>
    <row r="2738" spans="1:7" s="36" customFormat="1">
      <c r="A2738" s="12"/>
      <c r="B2738" s="57"/>
      <c r="C2738" s="58"/>
      <c r="D2738" s="60"/>
      <c r="E2738" s="60"/>
      <c r="F2738" s="59"/>
      <c r="G2738" s="59"/>
    </row>
    <row r="2739" spans="1:7" s="36" customFormat="1">
      <c r="A2739" s="12"/>
      <c r="B2739" s="57"/>
      <c r="C2739" s="58"/>
      <c r="D2739" s="60"/>
      <c r="E2739" s="60"/>
      <c r="F2739" s="59"/>
      <c r="G2739" s="59"/>
    </row>
    <row r="2740" spans="1:7" s="36" customFormat="1">
      <c r="A2740" s="12"/>
      <c r="B2740" s="57"/>
      <c r="C2740" s="58"/>
      <c r="D2740" s="60"/>
      <c r="E2740" s="60"/>
      <c r="F2740" s="59"/>
      <c r="G2740" s="59"/>
    </row>
    <row r="2741" spans="1:7" s="36" customFormat="1">
      <c r="A2741" s="12"/>
      <c r="B2741" s="57"/>
      <c r="C2741" s="58"/>
      <c r="D2741" s="60"/>
      <c r="E2741" s="60"/>
      <c r="F2741" s="59"/>
      <c r="G2741" s="59"/>
    </row>
    <row r="2742" spans="1:7" s="36" customFormat="1">
      <c r="A2742" s="12"/>
      <c r="B2742" s="57"/>
      <c r="C2742" s="58"/>
      <c r="D2742" s="60"/>
      <c r="E2742" s="60"/>
      <c r="F2742" s="59"/>
      <c r="G2742" s="59"/>
    </row>
    <row r="2743" spans="1:7" s="36" customFormat="1">
      <c r="A2743" s="12"/>
      <c r="B2743" s="57"/>
      <c r="C2743" s="58"/>
      <c r="D2743" s="60"/>
      <c r="E2743" s="60"/>
      <c r="F2743" s="59"/>
      <c r="G2743" s="59"/>
    </row>
    <row r="2744" spans="1:7" s="36" customFormat="1">
      <c r="A2744" s="12"/>
      <c r="B2744" s="57"/>
      <c r="C2744" s="58"/>
      <c r="D2744" s="60"/>
      <c r="E2744" s="60"/>
      <c r="F2744" s="59"/>
      <c r="G2744" s="59"/>
    </row>
    <row r="2745" spans="1:7" s="36" customFormat="1">
      <c r="A2745" s="12"/>
      <c r="B2745" s="57"/>
      <c r="C2745" s="58"/>
      <c r="D2745" s="60"/>
      <c r="E2745" s="60"/>
      <c r="F2745" s="59"/>
      <c r="G2745" s="59"/>
    </row>
    <row r="2746" spans="1:7" s="36" customFormat="1">
      <c r="A2746" s="12"/>
      <c r="B2746" s="57"/>
      <c r="C2746" s="58"/>
      <c r="D2746" s="60"/>
      <c r="E2746" s="60"/>
      <c r="F2746" s="59"/>
      <c r="G2746" s="59"/>
    </row>
    <row r="2747" spans="1:7" s="36" customFormat="1">
      <c r="A2747" s="12"/>
      <c r="B2747" s="57"/>
      <c r="C2747" s="58"/>
      <c r="D2747" s="60"/>
      <c r="E2747" s="60"/>
      <c r="F2747" s="59"/>
      <c r="G2747" s="59"/>
    </row>
    <row r="2748" spans="1:7" s="36" customFormat="1">
      <c r="A2748" s="12"/>
      <c r="B2748" s="57"/>
      <c r="C2748" s="58"/>
      <c r="D2748" s="60"/>
      <c r="E2748" s="60"/>
      <c r="F2748" s="59"/>
      <c r="G2748" s="59"/>
    </row>
    <row r="2749" spans="1:7" s="36" customFormat="1">
      <c r="A2749" s="12"/>
      <c r="B2749" s="57"/>
      <c r="C2749" s="58"/>
      <c r="D2749" s="60"/>
      <c r="E2749" s="60"/>
      <c r="F2749" s="59"/>
      <c r="G2749" s="59"/>
    </row>
    <row r="2750" spans="1:7" s="36" customFormat="1">
      <c r="A2750" s="12"/>
      <c r="B2750" s="57"/>
      <c r="C2750" s="58"/>
      <c r="D2750" s="60"/>
      <c r="E2750" s="60"/>
      <c r="F2750" s="59"/>
      <c r="G2750" s="59"/>
    </row>
    <row r="2751" spans="1:7" s="36" customFormat="1">
      <c r="A2751" s="12"/>
      <c r="B2751" s="57"/>
      <c r="C2751" s="58"/>
      <c r="D2751" s="60"/>
      <c r="E2751" s="60"/>
      <c r="F2751" s="59"/>
      <c r="G2751" s="59"/>
    </row>
    <row r="2752" spans="1:7" s="36" customFormat="1">
      <c r="A2752" s="12"/>
      <c r="B2752" s="57"/>
      <c r="C2752" s="58"/>
      <c r="D2752" s="60"/>
      <c r="E2752" s="60"/>
      <c r="F2752" s="59"/>
      <c r="G2752" s="59"/>
    </row>
    <row r="2753" spans="1:7" s="36" customFormat="1">
      <c r="A2753" s="12"/>
      <c r="B2753" s="57"/>
      <c r="C2753" s="58"/>
      <c r="D2753" s="60"/>
      <c r="E2753" s="60"/>
      <c r="F2753" s="59"/>
      <c r="G2753" s="59"/>
    </row>
    <row r="2754" spans="1:7" s="36" customFormat="1">
      <c r="A2754" s="12"/>
      <c r="B2754" s="57"/>
      <c r="C2754" s="58"/>
      <c r="D2754" s="60"/>
      <c r="E2754" s="60"/>
      <c r="F2754" s="59"/>
      <c r="G2754" s="59"/>
    </row>
    <row r="2755" spans="1:7" s="36" customFormat="1">
      <c r="A2755" s="12"/>
      <c r="B2755" s="57"/>
      <c r="C2755" s="58"/>
      <c r="D2755" s="60"/>
      <c r="E2755" s="60"/>
      <c r="F2755" s="59"/>
      <c r="G2755" s="59"/>
    </row>
    <row r="2756" spans="1:7" s="36" customFormat="1">
      <c r="A2756" s="12"/>
      <c r="B2756" s="57"/>
      <c r="C2756" s="58"/>
      <c r="D2756" s="60"/>
      <c r="E2756" s="60"/>
      <c r="F2756" s="59"/>
      <c r="G2756" s="59"/>
    </row>
    <row r="2757" spans="1:7" s="36" customFormat="1">
      <c r="A2757" s="12"/>
      <c r="B2757" s="57"/>
      <c r="C2757" s="58"/>
      <c r="D2757" s="60"/>
      <c r="E2757" s="60"/>
      <c r="F2757" s="59"/>
      <c r="G2757" s="59"/>
    </row>
    <row r="2758" spans="1:7" s="36" customFormat="1">
      <c r="A2758" s="12"/>
      <c r="B2758" s="57"/>
      <c r="C2758" s="58"/>
      <c r="D2758" s="60"/>
      <c r="E2758" s="60"/>
      <c r="F2758" s="59"/>
      <c r="G2758" s="59"/>
    </row>
    <row r="2759" spans="1:7" s="36" customFormat="1">
      <c r="A2759" s="12"/>
      <c r="B2759" s="57"/>
      <c r="C2759" s="58"/>
      <c r="D2759" s="60"/>
      <c r="E2759" s="60"/>
      <c r="F2759" s="59"/>
      <c r="G2759" s="59"/>
    </row>
    <row r="2760" spans="1:7" s="36" customFormat="1">
      <c r="A2760" s="12"/>
      <c r="B2760" s="57"/>
      <c r="C2760" s="58"/>
      <c r="D2760" s="60"/>
      <c r="E2760" s="60"/>
      <c r="F2760" s="59"/>
      <c r="G2760" s="59"/>
    </row>
    <row r="2761" spans="1:7" s="36" customFormat="1">
      <c r="A2761" s="12"/>
      <c r="B2761" s="57"/>
      <c r="C2761" s="58"/>
      <c r="D2761" s="60"/>
      <c r="E2761" s="60"/>
      <c r="F2761" s="59"/>
      <c r="G2761" s="59"/>
    </row>
    <row r="2762" spans="1:7" s="36" customFormat="1">
      <c r="A2762" s="12"/>
      <c r="B2762" s="57"/>
      <c r="C2762" s="58"/>
      <c r="D2762" s="60"/>
      <c r="E2762" s="60"/>
      <c r="F2762" s="59"/>
      <c r="G2762" s="59"/>
    </row>
    <row r="2763" spans="1:7" s="36" customFormat="1">
      <c r="A2763" s="12"/>
      <c r="B2763" s="57"/>
      <c r="C2763" s="58"/>
      <c r="D2763" s="60"/>
      <c r="E2763" s="60"/>
      <c r="F2763" s="59"/>
      <c r="G2763" s="59"/>
    </row>
    <row r="2764" spans="1:7" s="36" customFormat="1">
      <c r="A2764" s="12"/>
      <c r="B2764" s="57"/>
      <c r="C2764" s="58"/>
      <c r="D2764" s="60"/>
      <c r="E2764" s="60"/>
      <c r="F2764" s="59"/>
      <c r="G2764" s="59"/>
    </row>
    <row r="2765" spans="1:7" s="36" customFormat="1">
      <c r="A2765" s="12"/>
      <c r="B2765" s="57"/>
      <c r="C2765" s="58"/>
      <c r="D2765" s="60"/>
      <c r="E2765" s="60"/>
      <c r="F2765" s="59"/>
      <c r="G2765" s="59"/>
    </row>
    <row r="2766" spans="1:7" s="36" customFormat="1">
      <c r="A2766" s="12"/>
      <c r="B2766" s="57"/>
      <c r="C2766" s="58"/>
      <c r="D2766" s="60"/>
      <c r="E2766" s="60"/>
      <c r="F2766" s="59"/>
      <c r="G2766" s="59"/>
    </row>
    <row r="2767" spans="1:7" s="36" customFormat="1">
      <c r="A2767" s="12"/>
      <c r="B2767" s="57"/>
      <c r="C2767" s="58"/>
      <c r="D2767" s="60"/>
      <c r="E2767" s="60"/>
      <c r="F2767" s="59"/>
      <c r="G2767" s="59"/>
    </row>
    <row r="2768" spans="1:7" s="36" customFormat="1">
      <c r="A2768" s="12"/>
      <c r="B2768" s="57"/>
      <c r="C2768" s="58"/>
      <c r="D2768" s="60"/>
      <c r="E2768" s="60"/>
      <c r="F2768" s="59"/>
      <c r="G2768" s="59"/>
    </row>
    <row r="2769" spans="1:7" s="36" customFormat="1">
      <c r="A2769" s="12"/>
      <c r="B2769" s="57"/>
      <c r="C2769" s="58"/>
      <c r="D2769" s="60"/>
      <c r="E2769" s="60"/>
      <c r="F2769" s="59"/>
      <c r="G2769" s="59"/>
    </row>
    <row r="2770" spans="1:7" s="36" customFormat="1">
      <c r="A2770" s="12"/>
      <c r="B2770" s="57"/>
      <c r="C2770" s="58"/>
      <c r="D2770" s="60"/>
      <c r="E2770" s="60"/>
      <c r="F2770" s="59"/>
      <c r="G2770" s="59"/>
    </row>
    <row r="2771" spans="1:7" s="36" customFormat="1">
      <c r="A2771" s="12"/>
      <c r="B2771" s="57"/>
      <c r="C2771" s="58"/>
      <c r="D2771" s="60"/>
      <c r="E2771" s="60"/>
      <c r="F2771" s="59"/>
      <c r="G2771" s="59"/>
    </row>
    <row r="2772" spans="1:7" s="36" customFormat="1">
      <c r="A2772" s="12"/>
      <c r="B2772" s="57"/>
      <c r="C2772" s="58"/>
      <c r="D2772" s="60"/>
      <c r="E2772" s="60"/>
      <c r="F2772" s="59"/>
      <c r="G2772" s="59"/>
    </row>
    <row r="2773" spans="1:7" s="36" customFormat="1">
      <c r="A2773" s="12"/>
      <c r="B2773" s="57"/>
      <c r="C2773" s="58"/>
      <c r="D2773" s="60"/>
      <c r="E2773" s="60"/>
      <c r="F2773" s="59"/>
      <c r="G2773" s="59"/>
    </row>
    <row r="2774" spans="1:7" s="36" customFormat="1">
      <c r="A2774" s="12"/>
      <c r="B2774" s="57"/>
      <c r="C2774" s="58"/>
      <c r="D2774" s="60"/>
      <c r="E2774" s="60"/>
      <c r="F2774" s="59"/>
      <c r="G2774" s="59"/>
    </row>
    <row r="2775" spans="1:7" s="36" customFormat="1">
      <c r="A2775" s="12"/>
      <c r="B2775" s="57"/>
      <c r="C2775" s="58"/>
      <c r="D2775" s="60"/>
      <c r="E2775" s="60"/>
      <c r="F2775" s="59"/>
      <c r="G2775" s="59"/>
    </row>
    <row r="2776" spans="1:7" s="36" customFormat="1">
      <c r="A2776" s="12"/>
      <c r="B2776" s="57"/>
      <c r="C2776" s="58"/>
      <c r="D2776" s="60"/>
      <c r="E2776" s="60"/>
      <c r="F2776" s="59"/>
      <c r="G2776" s="59"/>
    </row>
    <row r="2777" spans="1:7" s="36" customFormat="1">
      <c r="A2777" s="12"/>
      <c r="B2777" s="57"/>
      <c r="C2777" s="58"/>
      <c r="D2777" s="60"/>
      <c r="E2777" s="60"/>
      <c r="F2777" s="59"/>
      <c r="G2777" s="59"/>
    </row>
    <row r="2778" spans="1:7" s="36" customFormat="1">
      <c r="A2778" s="12"/>
      <c r="B2778" s="57"/>
      <c r="C2778" s="58"/>
      <c r="D2778" s="60"/>
      <c r="E2778" s="60"/>
      <c r="F2778" s="59"/>
      <c r="G2778" s="59"/>
    </row>
    <row r="2779" spans="1:7" s="36" customFormat="1">
      <c r="A2779" s="12"/>
      <c r="B2779" s="57"/>
      <c r="C2779" s="58"/>
      <c r="D2779" s="60"/>
      <c r="E2779" s="60"/>
      <c r="F2779" s="59"/>
      <c r="G2779" s="59"/>
    </row>
    <row r="2780" spans="1:7" s="36" customFormat="1">
      <c r="A2780" s="12"/>
      <c r="B2780" s="57"/>
      <c r="C2780" s="58"/>
      <c r="D2780" s="60"/>
      <c r="E2780" s="60"/>
      <c r="F2780" s="59"/>
      <c r="G2780" s="59"/>
    </row>
    <row r="2781" spans="1:7" s="36" customFormat="1">
      <c r="A2781" s="12"/>
      <c r="B2781" s="57"/>
      <c r="C2781" s="58"/>
      <c r="D2781" s="60"/>
      <c r="E2781" s="60"/>
      <c r="F2781" s="59"/>
      <c r="G2781" s="59"/>
    </row>
    <row r="2782" spans="1:7" s="36" customFormat="1">
      <c r="A2782" s="12"/>
      <c r="B2782" s="57"/>
      <c r="C2782" s="58"/>
      <c r="D2782" s="60"/>
      <c r="E2782" s="60"/>
      <c r="F2782" s="59"/>
      <c r="G2782" s="59"/>
    </row>
    <row r="2783" spans="1:7" s="36" customFormat="1">
      <c r="A2783" s="12"/>
      <c r="B2783" s="57"/>
      <c r="C2783" s="58"/>
      <c r="D2783" s="60"/>
      <c r="E2783" s="60"/>
      <c r="F2783" s="59"/>
      <c r="G2783" s="59"/>
    </row>
    <row r="2784" spans="1:7" s="36" customFormat="1">
      <c r="A2784" s="12"/>
      <c r="B2784" s="57"/>
      <c r="C2784" s="58"/>
      <c r="D2784" s="60"/>
      <c r="E2784" s="60"/>
      <c r="F2784" s="59"/>
      <c r="G2784" s="59"/>
    </row>
    <row r="2785" spans="1:7" s="36" customFormat="1">
      <c r="A2785" s="12"/>
      <c r="B2785" s="57"/>
      <c r="C2785" s="58"/>
      <c r="D2785" s="60"/>
      <c r="E2785" s="60"/>
      <c r="F2785" s="59"/>
      <c r="G2785" s="59"/>
    </row>
    <row r="2786" spans="1:7" s="36" customFormat="1">
      <c r="A2786" s="12"/>
      <c r="B2786" s="57"/>
      <c r="C2786" s="58"/>
      <c r="D2786" s="60"/>
      <c r="E2786" s="60"/>
      <c r="F2786" s="59"/>
      <c r="G2786" s="59"/>
    </row>
    <row r="2787" spans="1:7" s="36" customFormat="1">
      <c r="A2787" s="12"/>
      <c r="B2787" s="57"/>
      <c r="C2787" s="58"/>
      <c r="D2787" s="60"/>
      <c r="E2787" s="60"/>
      <c r="F2787" s="59"/>
      <c r="G2787" s="59"/>
    </row>
    <row r="2788" spans="1:7" s="36" customFormat="1">
      <c r="A2788" s="12"/>
      <c r="B2788" s="57"/>
      <c r="C2788" s="58"/>
      <c r="D2788" s="60"/>
      <c r="E2788" s="60"/>
      <c r="F2788" s="59"/>
      <c r="G2788" s="59"/>
    </row>
    <row r="2789" spans="1:7" s="36" customFormat="1">
      <c r="A2789" s="12"/>
      <c r="B2789" s="57"/>
      <c r="C2789" s="58"/>
      <c r="D2789" s="60"/>
      <c r="E2789" s="60"/>
      <c r="F2789" s="59"/>
      <c r="G2789" s="59"/>
    </row>
    <row r="2790" spans="1:7" s="36" customFormat="1">
      <c r="A2790" s="12"/>
      <c r="B2790" s="57"/>
      <c r="C2790" s="58"/>
      <c r="D2790" s="60"/>
      <c r="E2790" s="60"/>
      <c r="F2790" s="59"/>
      <c r="G2790" s="59"/>
    </row>
    <row r="2791" spans="1:7" s="36" customFormat="1">
      <c r="A2791" s="12"/>
      <c r="B2791" s="57"/>
      <c r="C2791" s="58"/>
      <c r="D2791" s="60"/>
      <c r="E2791" s="60"/>
      <c r="F2791" s="59"/>
      <c r="G2791" s="59"/>
    </row>
    <row r="2792" spans="1:7" s="36" customFormat="1">
      <c r="A2792" s="12"/>
      <c r="B2792" s="57"/>
      <c r="C2792" s="58"/>
      <c r="D2792" s="60"/>
      <c r="E2792" s="60"/>
      <c r="F2792" s="59"/>
      <c r="G2792" s="59"/>
    </row>
    <row r="2793" spans="1:7" s="36" customFormat="1">
      <c r="A2793" s="12"/>
      <c r="B2793" s="57"/>
      <c r="C2793" s="58"/>
      <c r="D2793" s="60"/>
      <c r="E2793" s="60"/>
      <c r="F2793" s="59"/>
      <c r="G2793" s="59"/>
    </row>
    <row r="2794" spans="1:7" s="36" customFormat="1">
      <c r="A2794" s="12"/>
      <c r="B2794" s="57"/>
      <c r="C2794" s="58"/>
      <c r="D2794" s="60"/>
      <c r="E2794" s="60"/>
      <c r="F2794" s="59"/>
      <c r="G2794" s="59"/>
    </row>
    <row r="2795" spans="1:7" s="36" customFormat="1">
      <c r="A2795" s="12"/>
      <c r="B2795" s="57"/>
      <c r="C2795" s="58"/>
      <c r="D2795" s="60"/>
      <c r="E2795" s="60"/>
      <c r="F2795" s="59"/>
      <c r="G2795" s="59"/>
    </row>
    <row r="2796" spans="1:7" s="36" customFormat="1">
      <c r="A2796" s="12"/>
      <c r="B2796" s="57"/>
      <c r="C2796" s="58"/>
      <c r="D2796" s="60"/>
      <c r="E2796" s="60"/>
      <c r="F2796" s="59"/>
      <c r="G2796" s="59"/>
    </row>
    <row r="2797" spans="1:7" s="36" customFormat="1">
      <c r="A2797" s="12"/>
      <c r="B2797" s="57"/>
      <c r="C2797" s="58"/>
      <c r="D2797" s="60"/>
      <c r="E2797" s="60"/>
      <c r="F2797" s="59"/>
      <c r="G2797" s="59"/>
    </row>
    <row r="2798" spans="1:7" s="36" customFormat="1">
      <c r="A2798" s="12"/>
      <c r="B2798" s="57"/>
      <c r="C2798" s="58"/>
      <c r="D2798" s="60"/>
      <c r="E2798" s="60"/>
      <c r="F2798" s="59"/>
      <c r="G2798" s="59"/>
    </row>
    <row r="2799" spans="1:7" s="36" customFormat="1">
      <c r="A2799" s="12"/>
      <c r="B2799" s="57"/>
      <c r="C2799" s="58"/>
      <c r="D2799" s="60"/>
      <c r="E2799" s="60"/>
      <c r="F2799" s="59"/>
      <c r="G2799" s="59"/>
    </row>
    <row r="2800" spans="1:7" s="36" customFormat="1">
      <c r="A2800" s="12"/>
      <c r="B2800" s="57"/>
      <c r="C2800" s="58"/>
      <c r="D2800" s="60"/>
      <c r="E2800" s="60"/>
      <c r="F2800" s="59"/>
      <c r="G2800" s="59"/>
    </row>
    <row r="2801" spans="1:7" s="36" customFormat="1">
      <c r="A2801" s="12"/>
      <c r="B2801" s="57"/>
      <c r="C2801" s="58"/>
      <c r="D2801" s="60"/>
      <c r="E2801" s="60"/>
      <c r="F2801" s="59"/>
      <c r="G2801" s="59"/>
    </row>
    <row r="2802" spans="1:7" s="36" customFormat="1">
      <c r="A2802" s="12"/>
      <c r="B2802" s="57"/>
      <c r="C2802" s="58"/>
      <c r="D2802" s="60"/>
      <c r="E2802" s="60"/>
      <c r="F2802" s="59"/>
      <c r="G2802" s="59"/>
    </row>
    <row r="2803" spans="1:7" s="36" customFormat="1">
      <c r="A2803" s="12"/>
      <c r="B2803" s="57"/>
      <c r="C2803" s="58"/>
      <c r="D2803" s="60"/>
      <c r="E2803" s="60"/>
      <c r="F2803" s="59"/>
      <c r="G2803" s="59"/>
    </row>
    <row r="2804" spans="1:7" s="36" customFormat="1">
      <c r="A2804" s="12"/>
      <c r="B2804" s="57"/>
      <c r="C2804" s="58"/>
      <c r="D2804" s="60"/>
      <c r="E2804" s="60"/>
      <c r="F2804" s="59"/>
      <c r="G2804" s="59"/>
    </row>
    <row r="2805" spans="1:7" s="36" customFormat="1">
      <c r="A2805" s="12"/>
      <c r="B2805" s="57"/>
      <c r="C2805" s="58"/>
      <c r="D2805" s="60"/>
      <c r="E2805" s="60"/>
      <c r="F2805" s="59"/>
      <c r="G2805" s="59"/>
    </row>
    <row r="2806" spans="1:7" s="36" customFormat="1">
      <c r="A2806" s="12"/>
      <c r="B2806" s="57"/>
      <c r="C2806" s="58"/>
      <c r="D2806" s="60"/>
      <c r="E2806" s="60"/>
      <c r="F2806" s="59"/>
      <c r="G2806" s="59"/>
    </row>
    <row r="2807" spans="1:7" s="36" customFormat="1">
      <c r="A2807" s="12"/>
      <c r="B2807" s="57"/>
      <c r="C2807" s="58"/>
      <c r="D2807" s="60"/>
      <c r="E2807" s="60"/>
      <c r="F2807" s="59"/>
      <c r="G2807" s="59"/>
    </row>
    <row r="2808" spans="1:7" s="36" customFormat="1">
      <c r="A2808" s="12"/>
      <c r="B2808" s="57"/>
      <c r="C2808" s="58"/>
      <c r="D2808" s="60"/>
      <c r="E2808" s="60"/>
      <c r="F2808" s="59"/>
      <c r="G2808" s="59"/>
    </row>
    <row r="2809" spans="1:7" s="36" customFormat="1">
      <c r="A2809" s="12"/>
      <c r="B2809" s="57"/>
      <c r="C2809" s="58"/>
      <c r="D2809" s="60"/>
      <c r="E2809" s="60"/>
      <c r="F2809" s="59"/>
      <c r="G2809" s="59"/>
    </row>
    <row r="2810" spans="1:7" s="36" customFormat="1">
      <c r="A2810" s="12"/>
      <c r="B2810" s="57"/>
      <c r="C2810" s="58"/>
      <c r="D2810" s="60"/>
      <c r="E2810" s="60"/>
      <c r="F2810" s="59"/>
      <c r="G2810" s="59"/>
    </row>
    <row r="2811" spans="1:7" s="36" customFormat="1">
      <c r="A2811" s="12"/>
      <c r="B2811" s="57"/>
      <c r="C2811" s="58"/>
      <c r="D2811" s="60"/>
      <c r="E2811" s="60"/>
      <c r="F2811" s="59"/>
      <c r="G2811" s="59"/>
    </row>
    <row r="2812" spans="1:7" s="36" customFormat="1">
      <c r="A2812" s="12"/>
      <c r="B2812" s="57"/>
      <c r="C2812" s="58"/>
      <c r="D2812" s="60"/>
      <c r="E2812" s="60"/>
      <c r="F2812" s="59"/>
      <c r="G2812" s="59"/>
    </row>
    <row r="2813" spans="1:7" s="36" customFormat="1">
      <c r="A2813" s="12"/>
      <c r="B2813" s="57"/>
      <c r="C2813" s="58"/>
      <c r="D2813" s="60"/>
      <c r="E2813" s="60"/>
      <c r="F2813" s="59"/>
      <c r="G2813" s="59"/>
    </row>
    <row r="2814" spans="1:7" s="36" customFormat="1">
      <c r="A2814" s="12"/>
      <c r="B2814" s="57"/>
      <c r="C2814" s="58"/>
      <c r="D2814" s="60"/>
      <c r="E2814" s="60"/>
      <c r="F2814" s="59"/>
      <c r="G2814" s="59"/>
    </row>
    <row r="2815" spans="1:7" s="36" customFormat="1">
      <c r="A2815" s="12"/>
      <c r="B2815" s="57"/>
      <c r="C2815" s="58"/>
      <c r="D2815" s="60"/>
      <c r="E2815" s="60"/>
      <c r="F2815" s="59"/>
      <c r="G2815" s="59"/>
    </row>
    <row r="2816" spans="1:7" s="36" customFormat="1">
      <c r="A2816" s="12"/>
      <c r="B2816" s="57"/>
      <c r="C2816" s="58"/>
      <c r="D2816" s="60"/>
      <c r="E2816" s="60"/>
      <c r="F2816" s="59"/>
      <c r="G2816" s="59"/>
    </row>
    <row r="2817" spans="1:7" s="36" customFormat="1">
      <c r="A2817" s="12"/>
      <c r="B2817" s="57"/>
      <c r="C2817" s="58"/>
      <c r="D2817" s="60"/>
      <c r="E2817" s="60"/>
      <c r="F2817" s="59"/>
      <c r="G2817" s="59"/>
    </row>
    <row r="2818" spans="1:7" s="36" customFormat="1">
      <c r="A2818" s="12"/>
      <c r="B2818" s="57"/>
      <c r="C2818" s="58"/>
      <c r="D2818" s="60"/>
      <c r="E2818" s="60"/>
      <c r="F2818" s="59"/>
      <c r="G2818" s="59"/>
    </row>
    <row r="2819" spans="1:7" s="36" customFormat="1">
      <c r="A2819" s="12"/>
      <c r="B2819" s="57"/>
      <c r="C2819" s="58"/>
      <c r="D2819" s="60"/>
      <c r="E2819" s="60"/>
      <c r="F2819" s="59"/>
      <c r="G2819" s="59"/>
    </row>
    <row r="2820" spans="1:7" s="36" customFormat="1">
      <c r="A2820" s="12"/>
      <c r="B2820" s="57"/>
      <c r="C2820" s="58"/>
      <c r="D2820" s="60"/>
      <c r="E2820" s="60"/>
      <c r="F2820" s="59"/>
      <c r="G2820" s="59"/>
    </row>
    <row r="2821" spans="1:7" s="36" customFormat="1">
      <c r="A2821" s="12"/>
      <c r="B2821" s="57"/>
      <c r="C2821" s="58"/>
      <c r="D2821" s="60"/>
      <c r="E2821" s="60"/>
      <c r="F2821" s="59"/>
      <c r="G2821" s="59"/>
    </row>
    <row r="2822" spans="1:7" s="36" customFormat="1">
      <c r="A2822" s="12"/>
      <c r="B2822" s="57"/>
      <c r="C2822" s="58"/>
      <c r="D2822" s="60"/>
      <c r="E2822" s="60"/>
      <c r="F2822" s="59"/>
      <c r="G2822" s="59"/>
    </row>
    <row r="2823" spans="1:7" s="36" customFormat="1">
      <c r="A2823" s="12"/>
      <c r="B2823" s="57"/>
      <c r="C2823" s="58"/>
      <c r="D2823" s="60"/>
      <c r="E2823" s="60"/>
      <c r="F2823" s="59"/>
      <c r="G2823" s="59"/>
    </row>
    <row r="2824" spans="1:7" s="36" customFormat="1">
      <c r="A2824" s="12"/>
      <c r="B2824" s="57"/>
      <c r="C2824" s="58"/>
      <c r="D2824" s="60"/>
      <c r="E2824" s="60"/>
      <c r="F2824" s="59"/>
      <c r="G2824" s="59"/>
    </row>
    <row r="2825" spans="1:7" s="36" customFormat="1">
      <c r="A2825" s="12"/>
      <c r="B2825" s="57"/>
      <c r="C2825" s="58"/>
      <c r="D2825" s="60"/>
      <c r="E2825" s="60"/>
      <c r="F2825" s="59"/>
      <c r="G2825" s="59"/>
    </row>
    <row r="2826" spans="1:7" s="36" customFormat="1">
      <c r="A2826" s="12"/>
      <c r="B2826" s="57"/>
      <c r="C2826" s="58"/>
      <c r="D2826" s="60"/>
      <c r="E2826" s="60"/>
      <c r="F2826" s="59"/>
      <c r="G2826" s="59"/>
    </row>
    <row r="2827" spans="1:7" s="36" customFormat="1">
      <c r="A2827" s="12"/>
      <c r="B2827" s="57"/>
      <c r="C2827" s="58"/>
      <c r="D2827" s="60"/>
      <c r="E2827" s="60"/>
      <c r="F2827" s="59"/>
      <c r="G2827" s="59"/>
    </row>
    <row r="2828" spans="1:7" s="36" customFormat="1">
      <c r="A2828" s="12"/>
      <c r="B2828" s="57"/>
      <c r="C2828" s="58"/>
      <c r="D2828" s="60"/>
      <c r="E2828" s="60"/>
      <c r="F2828" s="59"/>
      <c r="G2828" s="59"/>
    </row>
    <row r="2829" spans="1:7" s="36" customFormat="1">
      <c r="A2829" s="12"/>
      <c r="B2829" s="57"/>
      <c r="C2829" s="58"/>
      <c r="D2829" s="60"/>
      <c r="E2829" s="60"/>
      <c r="F2829" s="59"/>
      <c r="G2829" s="59"/>
    </row>
    <row r="2830" spans="1:7" s="36" customFormat="1">
      <c r="A2830" s="12"/>
      <c r="B2830" s="57"/>
      <c r="C2830" s="58"/>
      <c r="D2830" s="60"/>
      <c r="E2830" s="60"/>
      <c r="F2830" s="59"/>
      <c r="G2830" s="59"/>
    </row>
    <row r="2831" spans="1:7" s="36" customFormat="1">
      <c r="A2831" s="12"/>
      <c r="B2831" s="57"/>
      <c r="C2831" s="58"/>
      <c r="D2831" s="60"/>
      <c r="E2831" s="60"/>
      <c r="F2831" s="59"/>
      <c r="G2831" s="59"/>
    </row>
    <row r="2832" spans="1:7" s="36" customFormat="1">
      <c r="A2832" s="12"/>
      <c r="B2832" s="57"/>
      <c r="C2832" s="58"/>
      <c r="D2832" s="60"/>
      <c r="E2832" s="60"/>
      <c r="F2832" s="59"/>
      <c r="G2832" s="59"/>
    </row>
    <row r="2833" spans="1:7" s="36" customFormat="1">
      <c r="A2833" s="12"/>
      <c r="B2833" s="57"/>
      <c r="C2833" s="58"/>
      <c r="D2833" s="60"/>
      <c r="E2833" s="60"/>
      <c r="F2833" s="59"/>
      <c r="G2833" s="59"/>
    </row>
    <row r="2834" spans="1:7" s="36" customFormat="1">
      <c r="A2834" s="12"/>
      <c r="B2834" s="57"/>
      <c r="C2834" s="58"/>
      <c r="D2834" s="60"/>
      <c r="E2834" s="60"/>
      <c r="F2834" s="59"/>
      <c r="G2834" s="59"/>
    </row>
    <row r="2835" spans="1:7" s="36" customFormat="1">
      <c r="A2835" s="12"/>
      <c r="B2835" s="57"/>
      <c r="C2835" s="58"/>
      <c r="D2835" s="60"/>
      <c r="E2835" s="60"/>
      <c r="F2835" s="59"/>
      <c r="G2835" s="59"/>
    </row>
    <row r="2836" spans="1:7" s="36" customFormat="1">
      <c r="A2836" s="12"/>
      <c r="B2836" s="57"/>
      <c r="C2836" s="58"/>
      <c r="D2836" s="60"/>
      <c r="E2836" s="60"/>
      <c r="F2836" s="59"/>
      <c r="G2836" s="59"/>
    </row>
    <row r="2837" spans="1:7" s="36" customFormat="1">
      <c r="A2837" s="12"/>
      <c r="B2837" s="57"/>
      <c r="C2837" s="58"/>
      <c r="D2837" s="60"/>
      <c r="E2837" s="60"/>
      <c r="F2837" s="59"/>
      <c r="G2837" s="59"/>
    </row>
    <row r="2838" spans="1:7" s="36" customFormat="1">
      <c r="A2838" s="12"/>
      <c r="B2838" s="57"/>
      <c r="C2838" s="58"/>
      <c r="D2838" s="60"/>
      <c r="E2838" s="60"/>
      <c r="F2838" s="59"/>
      <c r="G2838" s="59"/>
    </row>
    <row r="2839" spans="1:7" s="36" customFormat="1">
      <c r="A2839" s="12"/>
      <c r="B2839" s="57"/>
      <c r="C2839" s="58"/>
      <c r="D2839" s="60"/>
      <c r="E2839" s="60"/>
      <c r="F2839" s="59"/>
      <c r="G2839" s="59"/>
    </row>
    <row r="2840" spans="1:7" s="36" customFormat="1">
      <c r="A2840" s="12"/>
      <c r="B2840" s="57"/>
      <c r="C2840" s="58"/>
      <c r="D2840" s="60"/>
      <c r="E2840" s="60"/>
      <c r="F2840" s="59"/>
      <c r="G2840" s="59"/>
    </row>
    <row r="2841" spans="1:7" s="36" customFormat="1">
      <c r="A2841" s="12"/>
      <c r="B2841" s="57"/>
      <c r="C2841" s="58"/>
      <c r="D2841" s="60"/>
      <c r="E2841" s="60"/>
      <c r="F2841" s="59"/>
      <c r="G2841" s="59"/>
    </row>
    <row r="2842" spans="1:7" s="36" customFormat="1">
      <c r="A2842" s="12"/>
      <c r="B2842" s="57"/>
      <c r="C2842" s="58"/>
      <c r="D2842" s="60"/>
      <c r="E2842" s="60"/>
      <c r="F2842" s="59"/>
      <c r="G2842" s="59"/>
    </row>
    <row r="2843" spans="1:7" s="36" customFormat="1">
      <c r="A2843" s="12"/>
      <c r="B2843" s="57"/>
      <c r="C2843" s="58"/>
      <c r="D2843" s="60"/>
      <c r="E2843" s="60"/>
      <c r="F2843" s="59"/>
      <c r="G2843" s="59"/>
    </row>
    <row r="2844" spans="1:7" s="36" customFormat="1">
      <c r="A2844" s="12"/>
      <c r="B2844" s="57"/>
      <c r="C2844" s="58"/>
      <c r="D2844" s="60"/>
      <c r="E2844" s="60"/>
      <c r="F2844" s="59"/>
      <c r="G2844" s="59"/>
    </row>
    <row r="2845" spans="1:7" s="36" customFormat="1">
      <c r="A2845" s="12"/>
      <c r="B2845" s="57"/>
      <c r="C2845" s="58"/>
      <c r="D2845" s="60"/>
      <c r="E2845" s="60"/>
      <c r="F2845" s="59"/>
      <c r="G2845" s="59"/>
    </row>
    <row r="2846" spans="1:7" s="36" customFormat="1">
      <c r="A2846" s="12"/>
      <c r="B2846" s="57"/>
      <c r="C2846" s="58"/>
      <c r="D2846" s="60"/>
      <c r="E2846" s="60"/>
      <c r="F2846" s="59"/>
      <c r="G2846" s="59"/>
    </row>
    <row r="2847" spans="1:7" s="36" customFormat="1">
      <c r="A2847" s="12"/>
      <c r="B2847" s="57"/>
      <c r="C2847" s="58"/>
      <c r="D2847" s="60"/>
      <c r="E2847" s="60"/>
      <c r="F2847" s="59"/>
      <c r="G2847" s="59"/>
    </row>
    <row r="2848" spans="1:7" s="36" customFormat="1">
      <c r="A2848" s="12"/>
      <c r="B2848" s="57"/>
      <c r="C2848" s="58"/>
      <c r="D2848" s="60"/>
      <c r="E2848" s="60"/>
      <c r="F2848" s="59"/>
      <c r="G2848" s="59"/>
    </row>
    <row r="2849" spans="1:7" s="36" customFormat="1">
      <c r="A2849" s="12"/>
      <c r="B2849" s="57"/>
      <c r="C2849" s="58"/>
      <c r="D2849" s="60"/>
      <c r="E2849" s="60"/>
      <c r="F2849" s="59"/>
      <c r="G2849" s="59"/>
    </row>
    <row r="2850" spans="1:7" s="36" customFormat="1">
      <c r="A2850" s="12"/>
      <c r="B2850" s="57"/>
      <c r="C2850" s="58"/>
      <c r="D2850" s="60"/>
      <c r="E2850" s="60"/>
      <c r="F2850" s="59"/>
      <c r="G2850" s="59"/>
    </row>
    <row r="2851" spans="1:7" s="36" customFormat="1">
      <c r="A2851" s="12"/>
      <c r="B2851" s="57"/>
      <c r="C2851" s="58"/>
      <c r="D2851" s="60"/>
      <c r="E2851" s="60"/>
      <c r="F2851" s="59"/>
      <c r="G2851" s="59"/>
    </row>
    <row r="2852" spans="1:7" s="36" customFormat="1">
      <c r="A2852" s="12"/>
      <c r="B2852" s="57"/>
      <c r="C2852" s="58"/>
      <c r="D2852" s="60"/>
      <c r="E2852" s="60"/>
      <c r="F2852" s="59"/>
      <c r="G2852" s="59"/>
    </row>
    <row r="2853" spans="1:7" s="36" customFormat="1">
      <c r="A2853" s="12"/>
      <c r="B2853" s="57"/>
      <c r="C2853" s="58"/>
      <c r="D2853" s="60"/>
      <c r="E2853" s="60"/>
      <c r="F2853" s="59"/>
      <c r="G2853" s="59"/>
    </row>
    <row r="2854" spans="1:7" s="36" customFormat="1">
      <c r="A2854" s="12"/>
      <c r="B2854" s="57"/>
      <c r="C2854" s="58"/>
      <c r="D2854" s="60"/>
      <c r="E2854" s="60"/>
      <c r="F2854" s="59"/>
      <c r="G2854" s="59"/>
    </row>
    <row r="2855" spans="1:7" s="36" customFormat="1">
      <c r="A2855" s="12"/>
      <c r="B2855" s="57"/>
      <c r="C2855" s="58"/>
      <c r="D2855" s="60"/>
      <c r="E2855" s="60"/>
      <c r="F2855" s="59"/>
      <c r="G2855" s="59"/>
    </row>
    <row r="2856" spans="1:7" s="36" customFormat="1">
      <c r="A2856" s="12"/>
      <c r="B2856" s="57"/>
      <c r="C2856" s="58"/>
      <c r="D2856" s="60"/>
      <c r="E2856" s="60"/>
      <c r="F2856" s="59"/>
      <c r="G2856" s="59"/>
    </row>
    <row r="2857" spans="1:7" s="36" customFormat="1">
      <c r="A2857" s="12"/>
      <c r="B2857" s="57"/>
      <c r="C2857" s="58"/>
      <c r="D2857" s="60"/>
      <c r="E2857" s="60"/>
      <c r="F2857" s="59"/>
      <c r="G2857" s="59"/>
    </row>
    <row r="2858" spans="1:7" s="36" customFormat="1">
      <c r="A2858" s="12"/>
      <c r="B2858" s="57"/>
      <c r="C2858" s="58"/>
      <c r="D2858" s="60"/>
      <c r="E2858" s="60"/>
      <c r="F2858" s="59"/>
      <c r="G2858" s="59"/>
    </row>
    <row r="2859" spans="1:7" s="36" customFormat="1">
      <c r="A2859" s="12"/>
      <c r="B2859" s="57"/>
      <c r="C2859" s="58"/>
      <c r="D2859" s="60"/>
      <c r="E2859" s="60"/>
      <c r="F2859" s="59"/>
      <c r="G2859" s="59"/>
    </row>
    <row r="2860" spans="1:7" s="36" customFormat="1">
      <c r="A2860" s="12"/>
      <c r="B2860" s="57"/>
      <c r="C2860" s="58"/>
      <c r="D2860" s="60"/>
      <c r="E2860" s="60"/>
      <c r="F2860" s="59"/>
      <c r="G2860" s="59"/>
    </row>
    <row r="2861" spans="1:7" s="36" customFormat="1">
      <c r="A2861" s="12"/>
      <c r="B2861" s="57"/>
      <c r="C2861" s="58"/>
      <c r="D2861" s="60"/>
      <c r="E2861" s="60"/>
      <c r="F2861" s="59"/>
      <c r="G2861" s="59"/>
    </row>
    <row r="2862" spans="1:7" s="36" customFormat="1">
      <c r="A2862" s="12"/>
      <c r="B2862" s="57"/>
      <c r="C2862" s="58"/>
      <c r="D2862" s="60"/>
      <c r="E2862" s="60"/>
      <c r="F2862" s="59"/>
      <c r="G2862" s="59"/>
    </row>
    <row r="2863" spans="1:7" s="36" customFormat="1">
      <c r="A2863" s="12"/>
      <c r="B2863" s="57"/>
      <c r="C2863" s="58"/>
      <c r="D2863" s="60"/>
      <c r="E2863" s="60"/>
      <c r="F2863" s="59"/>
      <c r="G2863" s="59"/>
    </row>
    <row r="2864" spans="1:7" s="36" customFormat="1">
      <c r="A2864" s="12"/>
      <c r="B2864" s="57"/>
      <c r="C2864" s="58"/>
      <c r="D2864" s="60"/>
      <c r="E2864" s="60"/>
      <c r="F2864" s="59"/>
      <c r="G2864" s="59"/>
    </row>
    <row r="2865" spans="1:7" s="36" customFormat="1">
      <c r="A2865" s="12"/>
      <c r="B2865" s="57"/>
      <c r="C2865" s="58"/>
      <c r="D2865" s="60"/>
      <c r="E2865" s="60"/>
      <c r="F2865" s="59"/>
      <c r="G2865" s="59"/>
    </row>
    <row r="2866" spans="1:7" s="36" customFormat="1">
      <c r="A2866" s="12"/>
      <c r="B2866" s="57"/>
      <c r="C2866" s="58"/>
      <c r="D2866" s="60"/>
      <c r="E2866" s="60"/>
      <c r="F2866" s="59"/>
      <c r="G2866" s="59"/>
    </row>
    <row r="2867" spans="1:7" s="36" customFormat="1">
      <c r="A2867" s="12"/>
      <c r="B2867" s="57"/>
      <c r="C2867" s="58"/>
      <c r="D2867" s="60"/>
      <c r="E2867" s="60"/>
      <c r="F2867" s="59"/>
      <c r="G2867" s="59"/>
    </row>
    <row r="2868" spans="1:7" s="36" customFormat="1">
      <c r="A2868" s="12"/>
      <c r="B2868" s="57"/>
      <c r="C2868" s="58"/>
      <c r="D2868" s="60"/>
      <c r="E2868" s="60"/>
      <c r="F2868" s="59"/>
      <c r="G2868" s="59"/>
    </row>
    <row r="2869" spans="1:7" s="36" customFormat="1">
      <c r="A2869" s="12"/>
      <c r="B2869" s="57"/>
      <c r="C2869" s="58"/>
      <c r="D2869" s="60"/>
      <c r="E2869" s="60"/>
      <c r="F2869" s="59"/>
      <c r="G2869" s="59"/>
    </row>
    <row r="2870" spans="1:7" s="36" customFormat="1">
      <c r="A2870" s="12"/>
      <c r="B2870" s="57"/>
      <c r="C2870" s="58"/>
      <c r="D2870" s="60"/>
      <c r="E2870" s="60"/>
      <c r="F2870" s="59"/>
      <c r="G2870" s="59"/>
    </row>
    <row r="2871" spans="1:7" s="36" customFormat="1">
      <c r="A2871" s="12"/>
      <c r="B2871" s="57"/>
      <c r="C2871" s="58"/>
      <c r="D2871" s="60"/>
      <c r="E2871" s="60"/>
      <c r="F2871" s="59"/>
      <c r="G2871" s="59"/>
    </row>
    <row r="2872" spans="1:7" s="36" customFormat="1">
      <c r="A2872" s="12"/>
      <c r="B2872" s="57"/>
      <c r="C2872" s="58"/>
      <c r="D2872" s="60"/>
      <c r="E2872" s="60"/>
      <c r="F2872" s="59"/>
      <c r="G2872" s="59"/>
    </row>
    <row r="2873" spans="1:7" s="36" customFormat="1">
      <c r="A2873" s="12"/>
      <c r="B2873" s="57"/>
      <c r="C2873" s="58"/>
      <c r="D2873" s="60"/>
      <c r="E2873" s="60"/>
      <c r="F2873" s="59"/>
      <c r="G2873" s="59"/>
    </row>
    <row r="2874" spans="1:7" s="36" customFormat="1">
      <c r="A2874" s="12"/>
      <c r="B2874" s="57"/>
      <c r="C2874" s="58"/>
      <c r="D2874" s="60"/>
      <c r="E2874" s="60"/>
      <c r="F2874" s="59"/>
      <c r="G2874" s="59"/>
    </row>
    <row r="2875" spans="1:7" s="36" customFormat="1">
      <c r="A2875" s="12"/>
      <c r="B2875" s="57"/>
      <c r="C2875" s="58"/>
      <c r="D2875" s="60"/>
      <c r="E2875" s="60"/>
      <c r="F2875" s="59"/>
      <c r="G2875" s="59"/>
    </row>
    <row r="2876" spans="1:7" s="36" customFormat="1">
      <c r="A2876" s="12"/>
      <c r="B2876" s="57"/>
      <c r="C2876" s="58"/>
      <c r="D2876" s="60"/>
      <c r="E2876" s="60"/>
      <c r="F2876" s="59"/>
      <c r="G2876" s="59"/>
    </row>
    <row r="2877" spans="1:7" s="36" customFormat="1">
      <c r="A2877" s="12"/>
      <c r="B2877" s="57"/>
      <c r="C2877" s="58"/>
      <c r="D2877" s="60"/>
      <c r="E2877" s="60"/>
      <c r="F2877" s="59"/>
      <c r="G2877" s="59"/>
    </row>
    <row r="2878" spans="1:7" s="36" customFormat="1">
      <c r="A2878" s="12"/>
      <c r="B2878" s="57"/>
      <c r="C2878" s="58"/>
      <c r="D2878" s="60"/>
      <c r="E2878" s="60"/>
      <c r="F2878" s="59"/>
      <c r="G2878" s="59"/>
    </row>
    <row r="2879" spans="1:7" s="36" customFormat="1">
      <c r="A2879" s="12"/>
      <c r="B2879" s="57"/>
      <c r="C2879" s="58"/>
      <c r="D2879" s="60"/>
      <c r="E2879" s="60"/>
      <c r="F2879" s="59"/>
      <c r="G2879" s="59"/>
    </row>
    <row r="2880" spans="1:7" s="36" customFormat="1">
      <c r="A2880" s="12"/>
      <c r="B2880" s="57"/>
      <c r="C2880" s="58"/>
      <c r="D2880" s="60"/>
      <c r="E2880" s="60"/>
      <c r="F2880" s="59"/>
      <c r="G2880" s="59"/>
    </row>
    <row r="2881" spans="1:7" s="36" customFormat="1">
      <c r="A2881" s="12"/>
      <c r="B2881" s="57"/>
      <c r="C2881" s="58"/>
      <c r="D2881" s="60"/>
      <c r="E2881" s="60"/>
      <c r="F2881" s="59"/>
      <c r="G2881" s="59"/>
    </row>
    <row r="2882" spans="1:7" s="36" customFormat="1">
      <c r="A2882" s="12"/>
      <c r="B2882" s="57"/>
      <c r="C2882" s="58"/>
      <c r="D2882" s="60"/>
      <c r="E2882" s="60"/>
      <c r="F2882" s="59"/>
      <c r="G2882" s="59"/>
    </row>
    <row r="2883" spans="1:7" s="36" customFormat="1">
      <c r="A2883" s="12"/>
      <c r="B2883" s="57"/>
      <c r="C2883" s="58"/>
      <c r="D2883" s="60"/>
      <c r="E2883" s="60"/>
      <c r="F2883" s="59"/>
      <c r="G2883" s="59"/>
    </row>
    <row r="2884" spans="1:7" s="36" customFormat="1">
      <c r="A2884" s="12"/>
      <c r="B2884" s="57"/>
      <c r="C2884" s="58"/>
      <c r="D2884" s="60"/>
      <c r="E2884" s="60"/>
      <c r="F2884" s="59"/>
      <c r="G2884" s="59"/>
    </row>
    <row r="2885" spans="1:7" s="36" customFormat="1">
      <c r="A2885" s="12"/>
      <c r="B2885" s="57"/>
      <c r="C2885" s="58"/>
      <c r="D2885" s="60"/>
      <c r="E2885" s="60"/>
      <c r="F2885" s="59"/>
      <c r="G2885" s="59"/>
    </row>
    <row r="2886" spans="1:7" s="36" customFormat="1">
      <c r="A2886" s="12"/>
      <c r="B2886" s="57"/>
      <c r="C2886" s="58"/>
      <c r="D2886" s="60"/>
      <c r="E2886" s="60"/>
      <c r="F2886" s="59"/>
      <c r="G2886" s="59"/>
    </row>
    <row r="2887" spans="1:7" s="36" customFormat="1">
      <c r="A2887" s="12"/>
      <c r="B2887" s="57"/>
      <c r="C2887" s="58"/>
      <c r="D2887" s="60"/>
      <c r="E2887" s="60"/>
      <c r="F2887" s="59"/>
      <c r="G2887" s="59"/>
    </row>
    <row r="2888" spans="1:7" s="36" customFormat="1">
      <c r="A2888" s="12"/>
      <c r="B2888" s="57"/>
      <c r="C2888" s="58"/>
      <c r="D2888" s="60"/>
      <c r="E2888" s="60"/>
      <c r="F2888" s="59"/>
      <c r="G2888" s="59"/>
    </row>
    <row r="2889" spans="1:7" s="36" customFormat="1">
      <c r="A2889" s="12"/>
      <c r="B2889" s="57"/>
      <c r="C2889" s="58"/>
      <c r="D2889" s="60"/>
      <c r="E2889" s="60"/>
      <c r="F2889" s="59"/>
      <c r="G2889" s="59"/>
    </row>
    <row r="2890" spans="1:7" s="36" customFormat="1">
      <c r="A2890" s="12"/>
      <c r="B2890" s="57"/>
      <c r="C2890" s="58"/>
      <c r="D2890" s="60"/>
      <c r="E2890" s="60"/>
      <c r="F2890" s="59"/>
      <c r="G2890" s="59"/>
    </row>
    <row r="2891" spans="1:7" s="36" customFormat="1">
      <c r="A2891" s="12"/>
      <c r="B2891" s="57"/>
      <c r="C2891" s="58"/>
      <c r="D2891" s="60"/>
      <c r="E2891" s="60"/>
      <c r="F2891" s="59"/>
      <c r="G2891" s="59"/>
    </row>
    <row r="2892" spans="1:7" s="36" customFormat="1">
      <c r="A2892" s="12"/>
      <c r="B2892" s="57"/>
      <c r="C2892" s="58"/>
      <c r="D2892" s="60"/>
      <c r="E2892" s="60"/>
      <c r="F2892" s="59"/>
      <c r="G2892" s="59"/>
    </row>
    <row r="2893" spans="1:7" s="36" customFormat="1">
      <c r="A2893" s="12"/>
      <c r="B2893" s="57"/>
      <c r="C2893" s="58"/>
      <c r="D2893" s="60"/>
      <c r="E2893" s="60"/>
      <c r="F2893" s="59"/>
      <c r="G2893" s="59"/>
    </row>
    <row r="2894" spans="1:7" s="36" customFormat="1">
      <c r="A2894" s="12"/>
      <c r="B2894" s="57"/>
      <c r="C2894" s="58"/>
      <c r="D2894" s="60"/>
      <c r="E2894" s="60"/>
      <c r="F2894" s="59"/>
      <c r="G2894" s="59"/>
    </row>
    <row r="2895" spans="1:7" s="36" customFormat="1">
      <c r="A2895" s="12"/>
      <c r="B2895" s="57"/>
      <c r="C2895" s="58"/>
      <c r="D2895" s="60"/>
      <c r="E2895" s="60"/>
      <c r="F2895" s="59"/>
      <c r="G2895" s="59"/>
    </row>
    <row r="2896" spans="1:7" s="36" customFormat="1">
      <c r="A2896" s="12"/>
      <c r="B2896" s="57"/>
      <c r="C2896" s="58"/>
      <c r="D2896" s="60"/>
      <c r="E2896" s="60"/>
      <c r="F2896" s="59"/>
      <c r="G2896" s="59"/>
    </row>
    <row r="2897" spans="1:7" s="36" customFormat="1">
      <c r="A2897" s="12"/>
      <c r="B2897" s="57"/>
      <c r="C2897" s="58"/>
      <c r="D2897" s="60"/>
      <c r="E2897" s="60"/>
      <c r="F2897" s="59"/>
      <c r="G2897" s="59"/>
    </row>
    <row r="2898" spans="1:7" s="36" customFormat="1">
      <c r="A2898" s="12"/>
      <c r="B2898" s="57"/>
      <c r="C2898" s="58"/>
      <c r="D2898" s="60"/>
      <c r="E2898" s="60"/>
      <c r="F2898" s="59"/>
      <c r="G2898" s="59"/>
    </row>
    <row r="2899" spans="1:7" s="36" customFormat="1">
      <c r="A2899" s="12"/>
      <c r="B2899" s="57"/>
      <c r="C2899" s="58"/>
      <c r="D2899" s="60"/>
      <c r="E2899" s="60"/>
      <c r="F2899" s="59"/>
      <c r="G2899" s="59"/>
    </row>
    <row r="2900" spans="1:7" s="36" customFormat="1">
      <c r="A2900" s="12"/>
      <c r="B2900" s="57"/>
      <c r="C2900" s="58"/>
      <c r="D2900" s="60"/>
      <c r="E2900" s="60"/>
      <c r="F2900" s="59"/>
      <c r="G2900" s="59"/>
    </row>
    <row r="2901" spans="1:7" s="36" customFormat="1">
      <c r="A2901" s="12"/>
      <c r="B2901" s="57"/>
      <c r="C2901" s="58"/>
      <c r="D2901" s="60"/>
      <c r="E2901" s="60"/>
      <c r="F2901" s="59"/>
      <c r="G2901" s="59"/>
    </row>
    <row r="2902" spans="1:7" s="36" customFormat="1">
      <c r="A2902" s="12"/>
      <c r="B2902" s="57"/>
      <c r="C2902" s="58"/>
      <c r="D2902" s="60"/>
      <c r="E2902" s="60"/>
      <c r="F2902" s="59"/>
      <c r="G2902" s="59"/>
    </row>
    <row r="2903" spans="1:7" s="36" customFormat="1">
      <c r="A2903" s="12"/>
      <c r="B2903" s="57"/>
      <c r="C2903" s="58"/>
      <c r="D2903" s="60"/>
      <c r="E2903" s="60"/>
      <c r="F2903" s="59"/>
      <c r="G2903" s="59"/>
    </row>
    <row r="2904" spans="1:7" s="36" customFormat="1">
      <c r="A2904" s="12"/>
      <c r="B2904" s="57"/>
      <c r="C2904" s="58"/>
      <c r="D2904" s="60"/>
      <c r="E2904" s="60"/>
      <c r="F2904" s="59"/>
      <c r="G2904" s="59"/>
    </row>
    <row r="2905" spans="1:7" s="36" customFormat="1">
      <c r="A2905" s="12"/>
      <c r="B2905" s="57"/>
      <c r="C2905" s="58"/>
      <c r="D2905" s="60"/>
      <c r="E2905" s="60"/>
      <c r="F2905" s="59"/>
      <c r="G2905" s="59"/>
    </row>
    <row r="2906" spans="1:7" s="36" customFormat="1">
      <c r="A2906" s="12"/>
      <c r="B2906" s="57"/>
      <c r="C2906" s="58"/>
      <c r="D2906" s="60"/>
      <c r="E2906" s="60"/>
      <c r="F2906" s="59"/>
      <c r="G2906" s="59"/>
    </row>
    <row r="2907" spans="1:7" s="36" customFormat="1">
      <c r="A2907" s="12"/>
      <c r="B2907" s="57"/>
      <c r="C2907" s="58"/>
      <c r="D2907" s="60"/>
      <c r="E2907" s="60"/>
      <c r="F2907" s="59"/>
      <c r="G2907" s="59"/>
    </row>
    <row r="2908" spans="1:7" s="36" customFormat="1">
      <c r="A2908" s="12"/>
      <c r="B2908" s="57"/>
      <c r="C2908" s="58"/>
      <c r="D2908" s="60"/>
      <c r="E2908" s="60"/>
      <c r="F2908" s="59"/>
      <c r="G2908" s="59"/>
    </row>
    <row r="2909" spans="1:7" s="36" customFormat="1">
      <c r="A2909" s="12"/>
      <c r="B2909" s="57"/>
      <c r="C2909" s="58"/>
      <c r="D2909" s="60"/>
      <c r="E2909" s="60"/>
      <c r="F2909" s="59"/>
      <c r="G2909" s="59"/>
    </row>
    <row r="2910" spans="1:7" s="36" customFormat="1">
      <c r="A2910" s="12"/>
      <c r="B2910" s="57"/>
      <c r="C2910" s="58"/>
      <c r="D2910" s="60"/>
      <c r="E2910" s="60"/>
      <c r="F2910" s="59"/>
      <c r="G2910" s="59"/>
    </row>
    <row r="2911" spans="1:7" s="36" customFormat="1">
      <c r="A2911" s="12"/>
      <c r="B2911" s="57"/>
      <c r="C2911" s="58"/>
      <c r="D2911" s="60"/>
      <c r="E2911" s="60"/>
      <c r="F2911" s="59"/>
      <c r="G2911" s="59"/>
    </row>
    <row r="2912" spans="1:7" s="36" customFormat="1">
      <c r="A2912" s="12"/>
      <c r="B2912" s="57"/>
      <c r="C2912" s="58"/>
      <c r="D2912" s="60"/>
      <c r="E2912" s="60"/>
      <c r="F2912" s="59"/>
      <c r="G2912" s="59"/>
    </row>
    <row r="2913" spans="1:7" s="36" customFormat="1">
      <c r="A2913" s="12"/>
      <c r="B2913" s="57"/>
      <c r="C2913" s="58"/>
      <c r="D2913" s="60"/>
      <c r="E2913" s="60"/>
      <c r="F2913" s="59"/>
      <c r="G2913" s="59"/>
    </row>
    <row r="2914" spans="1:7" s="36" customFormat="1">
      <c r="A2914" s="12"/>
      <c r="B2914" s="57"/>
      <c r="C2914" s="58"/>
      <c r="D2914" s="60"/>
      <c r="E2914" s="60"/>
      <c r="F2914" s="59"/>
      <c r="G2914" s="59"/>
    </row>
    <row r="2915" spans="1:7" s="36" customFormat="1">
      <c r="A2915" s="12"/>
      <c r="B2915" s="57"/>
      <c r="C2915" s="58"/>
      <c r="D2915" s="60"/>
      <c r="E2915" s="60"/>
      <c r="F2915" s="59"/>
      <c r="G2915" s="59"/>
    </row>
    <row r="2916" spans="1:7" s="36" customFormat="1">
      <c r="A2916" s="12"/>
      <c r="B2916" s="57"/>
      <c r="C2916" s="58"/>
      <c r="D2916" s="60"/>
      <c r="E2916" s="60"/>
      <c r="F2916" s="59"/>
      <c r="G2916" s="59"/>
    </row>
    <row r="2917" spans="1:7" s="36" customFormat="1">
      <c r="A2917" s="12"/>
      <c r="B2917" s="57"/>
      <c r="C2917" s="58"/>
      <c r="D2917" s="60"/>
      <c r="E2917" s="60"/>
      <c r="F2917" s="59"/>
      <c r="G2917" s="59"/>
    </row>
    <row r="2918" spans="1:7" s="36" customFormat="1">
      <c r="A2918" s="12"/>
      <c r="B2918" s="57"/>
      <c r="C2918" s="58"/>
      <c r="D2918" s="60"/>
      <c r="E2918" s="60"/>
      <c r="F2918" s="59"/>
      <c r="G2918" s="59"/>
    </row>
    <row r="2919" spans="1:7" s="36" customFormat="1">
      <c r="A2919" s="12"/>
      <c r="B2919" s="57"/>
      <c r="C2919" s="58"/>
      <c r="D2919" s="60"/>
      <c r="E2919" s="60"/>
      <c r="F2919" s="59"/>
      <c r="G2919" s="59"/>
    </row>
    <row r="2920" spans="1:7" s="36" customFormat="1">
      <c r="A2920" s="12"/>
      <c r="B2920" s="57"/>
      <c r="C2920" s="58"/>
      <c r="D2920" s="60"/>
      <c r="E2920" s="60"/>
      <c r="F2920" s="59"/>
      <c r="G2920" s="59"/>
    </row>
    <row r="2921" spans="1:7" s="36" customFormat="1">
      <c r="A2921" s="12"/>
      <c r="B2921" s="57"/>
      <c r="C2921" s="58"/>
      <c r="D2921" s="60"/>
      <c r="E2921" s="60"/>
      <c r="F2921" s="59"/>
      <c r="G2921" s="59"/>
    </row>
    <row r="2922" spans="1:7" s="36" customFormat="1">
      <c r="A2922" s="12"/>
      <c r="B2922" s="57"/>
      <c r="C2922" s="58"/>
      <c r="D2922" s="60"/>
      <c r="E2922" s="60"/>
      <c r="F2922" s="59"/>
      <c r="G2922" s="59"/>
    </row>
    <row r="2923" spans="1:7" s="36" customFormat="1">
      <c r="A2923" s="12"/>
      <c r="B2923" s="57"/>
      <c r="C2923" s="58"/>
      <c r="D2923" s="60"/>
      <c r="E2923" s="60"/>
      <c r="F2923" s="59"/>
      <c r="G2923" s="59"/>
    </row>
    <row r="2924" spans="1:7" s="36" customFormat="1">
      <c r="A2924" s="12"/>
      <c r="B2924" s="57"/>
      <c r="C2924" s="58"/>
      <c r="D2924" s="60"/>
      <c r="E2924" s="60"/>
      <c r="F2924" s="59"/>
      <c r="G2924" s="59"/>
    </row>
    <row r="2925" spans="1:7" s="36" customFormat="1">
      <c r="A2925" s="12"/>
      <c r="B2925" s="57"/>
      <c r="C2925" s="58"/>
      <c r="D2925" s="60"/>
      <c r="E2925" s="60"/>
      <c r="F2925" s="59"/>
      <c r="G2925" s="59"/>
    </row>
    <row r="2926" spans="1:7" s="36" customFormat="1">
      <c r="A2926" s="12"/>
      <c r="B2926" s="57"/>
      <c r="C2926" s="58"/>
      <c r="D2926" s="60"/>
      <c r="E2926" s="60"/>
      <c r="F2926" s="59"/>
      <c r="G2926" s="59"/>
    </row>
    <row r="2927" spans="1:7" s="36" customFormat="1">
      <c r="A2927" s="12"/>
      <c r="B2927" s="57"/>
      <c r="C2927" s="58"/>
      <c r="D2927" s="60"/>
      <c r="E2927" s="60"/>
      <c r="F2927" s="59"/>
      <c r="G2927" s="59"/>
    </row>
    <row r="2928" spans="1:7" s="36" customFormat="1">
      <c r="A2928" s="12"/>
      <c r="B2928" s="57"/>
      <c r="C2928" s="58"/>
      <c r="D2928" s="60"/>
      <c r="E2928" s="60"/>
      <c r="F2928" s="59"/>
      <c r="G2928" s="59"/>
    </row>
    <row r="2929" spans="1:7" s="36" customFormat="1">
      <c r="A2929" s="12"/>
      <c r="B2929" s="57"/>
      <c r="C2929" s="58"/>
      <c r="D2929" s="60"/>
      <c r="E2929" s="60"/>
      <c r="F2929" s="59"/>
      <c r="G2929" s="59"/>
    </row>
    <row r="2930" spans="1:7" s="36" customFormat="1">
      <c r="A2930" s="12"/>
      <c r="B2930" s="57"/>
      <c r="C2930" s="58"/>
      <c r="D2930" s="60"/>
      <c r="E2930" s="60"/>
      <c r="F2930" s="59"/>
      <c r="G2930" s="59"/>
    </row>
    <row r="2931" spans="1:7" s="36" customFormat="1">
      <c r="A2931" s="12"/>
      <c r="B2931" s="57"/>
      <c r="C2931" s="58"/>
      <c r="D2931" s="60"/>
      <c r="E2931" s="60"/>
      <c r="F2931" s="59"/>
      <c r="G2931" s="59"/>
    </row>
    <row r="2932" spans="1:7" s="36" customFormat="1">
      <c r="A2932" s="12"/>
      <c r="B2932" s="57"/>
      <c r="C2932" s="58"/>
      <c r="D2932" s="60"/>
      <c r="E2932" s="60"/>
      <c r="F2932" s="59"/>
      <c r="G2932" s="59"/>
    </row>
    <row r="2933" spans="1:7" s="36" customFormat="1">
      <c r="A2933" s="12"/>
      <c r="B2933" s="57"/>
      <c r="C2933" s="58"/>
      <c r="D2933" s="60"/>
      <c r="E2933" s="60"/>
      <c r="F2933" s="59"/>
      <c r="G2933" s="59"/>
    </row>
    <row r="2934" spans="1:7" s="36" customFormat="1">
      <c r="A2934" s="12"/>
      <c r="B2934" s="57"/>
      <c r="C2934" s="58"/>
      <c r="D2934" s="60"/>
      <c r="E2934" s="60"/>
      <c r="F2934" s="59"/>
      <c r="G2934" s="59"/>
    </row>
    <row r="2935" spans="1:7" s="36" customFormat="1">
      <c r="A2935" s="12"/>
      <c r="B2935" s="57"/>
      <c r="C2935" s="58"/>
      <c r="D2935" s="60"/>
      <c r="E2935" s="60"/>
      <c r="F2935" s="59"/>
      <c r="G2935" s="59"/>
    </row>
    <row r="2936" spans="1:7" s="36" customFormat="1">
      <c r="A2936" s="12"/>
      <c r="B2936" s="2"/>
      <c r="C2936" s="58"/>
      <c r="D2936" s="60"/>
      <c r="E2936" s="60"/>
      <c r="F2936" s="59"/>
      <c r="G2936" s="59"/>
    </row>
  </sheetData>
  <customSheetViews>
    <customSheetView guid="{0ABBD7C1-54D2-45F0-8F5D-4D6AEF75C4B4}" scale="85" showPageBreaks="1" showGridLines="0">
      <pane ySplit="12" topLeftCell="A85" activePane="bottomLeft" state="frozen"/>
      <selection pane="bottomLeft" activeCell="B89" sqref="B89"/>
      <pageMargins left="0.7" right="0.7" top="0.75" bottom="0.75" header="0.3" footer="0.3"/>
      <pageSetup paperSize="9" orientation="portrait" r:id="rId1"/>
    </customSheetView>
    <customSheetView guid="{53276300-7A9C-475D-B22F-1D1399961C06}" scale="85" showGridLines="0">
      <pane ySplit="12" topLeftCell="A82" activePane="bottomLeft" state="frozen"/>
      <selection pane="bottomLeft" activeCell="F12" sqref="F12"/>
      <pageMargins left="0.7" right="0.7" top="0.75" bottom="0.75" header="0.3" footer="0.3"/>
      <pageSetup paperSize="9" orientation="portrait" r:id="rId2"/>
    </customSheetView>
    <customSheetView guid="{01AA5423-8611-45D8-8244-0DE11DF78325}" scale="85" showGridLines="0">
      <pane ySplit="12" topLeftCell="A91" activePane="bottomLeft" state="frozen"/>
      <selection pane="bottomLeft" activeCell="F12" sqref="F12"/>
      <pageMargins left="0.7" right="0.7" top="0.75" bottom="0.75" header="0.3" footer="0.3"/>
      <pageSetup paperSize="9" orientation="portrait" r:id="rId3"/>
    </customSheetView>
    <customSheetView guid="{90815AF0-6585-4C2B-A076-A3E3825D0F3F}" scale="85" showPageBreaks="1" showGridLines="0">
      <selection activeCell="C100" sqref="C100"/>
      <pageMargins left="0.7" right="0.7" top="0.75" bottom="0.75" header="0.3" footer="0.3"/>
      <pageSetup paperSize="9" orientation="portrait" r:id="rId4"/>
    </customSheetView>
  </customSheetViews>
  <mergeCells count="1">
    <mergeCell ref="D11:F11"/>
  </mergeCell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N2931"/>
  <sheetViews>
    <sheetView showGridLines="0" zoomScale="85" zoomScaleNormal="85" workbookViewId="0">
      <selection activeCell="A16" sqref="A16"/>
    </sheetView>
  </sheetViews>
  <sheetFormatPr defaultRowHeight="14.25"/>
  <cols>
    <col min="1" max="1" width="68.42578125" style="379" customWidth="1"/>
    <col min="2" max="2" width="100.7109375" style="381" customWidth="1"/>
    <col min="3" max="14" width="20.7109375" style="30" customWidth="1"/>
    <col min="15" max="241" width="9.140625" style="379"/>
    <col min="242" max="242" width="14.85546875" style="379" bestFit="1" customWidth="1"/>
    <col min="243" max="243" width="96.5703125" style="379" customWidth="1"/>
    <col min="244" max="244" width="19.28515625" style="379" customWidth="1"/>
    <col min="245" max="245" width="25.42578125" style="379" customWidth="1"/>
    <col min="246" max="246" width="23.7109375" style="379" customWidth="1"/>
    <col min="247" max="497" width="9.140625" style="379"/>
    <col min="498" max="498" width="14.85546875" style="379" bestFit="1" customWidth="1"/>
    <col min="499" max="499" width="96.5703125" style="379" customWidth="1"/>
    <col min="500" max="500" width="19.28515625" style="379" customWidth="1"/>
    <col min="501" max="501" width="25.42578125" style="379" customWidth="1"/>
    <col min="502" max="502" width="23.7109375" style="379" customWidth="1"/>
    <col min="503" max="753" width="9.140625" style="379"/>
    <col min="754" max="754" width="14.85546875" style="379" bestFit="1" customWidth="1"/>
    <col min="755" max="755" width="96.5703125" style="379" customWidth="1"/>
    <col min="756" max="756" width="19.28515625" style="379" customWidth="1"/>
    <col min="757" max="757" width="25.42578125" style="379" customWidth="1"/>
    <col min="758" max="758" width="23.7109375" style="379" customWidth="1"/>
    <col min="759" max="1009" width="9.140625" style="379"/>
    <col min="1010" max="1010" width="14.85546875" style="379" bestFit="1" customWidth="1"/>
    <col min="1011" max="1011" width="96.5703125" style="379" customWidth="1"/>
    <col min="1012" max="1012" width="19.28515625" style="379" customWidth="1"/>
    <col min="1013" max="1013" width="25.42578125" style="379" customWidth="1"/>
    <col min="1014" max="1014" width="23.7109375" style="379" customWidth="1"/>
    <col min="1015" max="1265" width="9.140625" style="379"/>
    <col min="1266" max="1266" width="14.85546875" style="379" bestFit="1" customWidth="1"/>
    <col min="1267" max="1267" width="96.5703125" style="379" customWidth="1"/>
    <col min="1268" max="1268" width="19.28515625" style="379" customWidth="1"/>
    <col min="1269" max="1269" width="25.42578125" style="379" customWidth="1"/>
    <col min="1270" max="1270" width="23.7109375" style="379" customWidth="1"/>
    <col min="1271" max="1521" width="9.140625" style="379"/>
    <col min="1522" max="1522" width="14.85546875" style="379" bestFit="1" customWidth="1"/>
    <col min="1523" max="1523" width="96.5703125" style="379" customWidth="1"/>
    <col min="1524" max="1524" width="19.28515625" style="379" customWidth="1"/>
    <col min="1525" max="1525" width="25.42578125" style="379" customWidth="1"/>
    <col min="1526" max="1526" width="23.7109375" style="379" customWidth="1"/>
    <col min="1527" max="1777" width="9.140625" style="379"/>
    <col min="1778" max="1778" width="14.85546875" style="379" bestFit="1" customWidth="1"/>
    <col min="1779" max="1779" width="96.5703125" style="379" customWidth="1"/>
    <col min="1780" max="1780" width="19.28515625" style="379" customWidth="1"/>
    <col min="1781" max="1781" width="25.42578125" style="379" customWidth="1"/>
    <col min="1782" max="1782" width="23.7109375" style="379" customWidth="1"/>
    <col min="1783" max="2033" width="9.140625" style="379"/>
    <col min="2034" max="2034" width="14.85546875" style="379" bestFit="1" customWidth="1"/>
    <col min="2035" max="2035" width="96.5703125" style="379" customWidth="1"/>
    <col min="2036" max="2036" width="19.28515625" style="379" customWidth="1"/>
    <col min="2037" max="2037" width="25.42578125" style="379" customWidth="1"/>
    <col min="2038" max="2038" width="23.7109375" style="379" customWidth="1"/>
    <col min="2039" max="2289" width="9.140625" style="379"/>
    <col min="2290" max="2290" width="14.85546875" style="379" bestFit="1" customWidth="1"/>
    <col min="2291" max="2291" width="96.5703125" style="379" customWidth="1"/>
    <col min="2292" max="2292" width="19.28515625" style="379" customWidth="1"/>
    <col min="2293" max="2293" width="25.42578125" style="379" customWidth="1"/>
    <col min="2294" max="2294" width="23.7109375" style="379" customWidth="1"/>
    <col min="2295" max="2545" width="9.140625" style="379"/>
    <col min="2546" max="2546" width="14.85546875" style="379" bestFit="1" customWidth="1"/>
    <col min="2547" max="2547" width="96.5703125" style="379" customWidth="1"/>
    <col min="2548" max="2548" width="19.28515625" style="379" customWidth="1"/>
    <col min="2549" max="2549" width="25.42578125" style="379" customWidth="1"/>
    <col min="2550" max="2550" width="23.7109375" style="379" customWidth="1"/>
    <col min="2551" max="2801" width="9.140625" style="379"/>
    <col min="2802" max="2802" width="14.85546875" style="379" bestFit="1" customWidth="1"/>
    <col min="2803" max="2803" width="96.5703125" style="379" customWidth="1"/>
    <col min="2804" max="2804" width="19.28515625" style="379" customWidth="1"/>
    <col min="2805" max="2805" width="25.42578125" style="379" customWidth="1"/>
    <col min="2806" max="2806" width="23.7109375" style="379" customWidth="1"/>
    <col min="2807" max="3057" width="9.140625" style="379"/>
    <col min="3058" max="3058" width="14.85546875" style="379" bestFit="1" customWidth="1"/>
    <col min="3059" max="3059" width="96.5703125" style="379" customWidth="1"/>
    <col min="3060" max="3060" width="19.28515625" style="379" customWidth="1"/>
    <col min="3061" max="3061" width="25.42578125" style="379" customWidth="1"/>
    <col min="3062" max="3062" width="23.7109375" style="379" customWidth="1"/>
    <col min="3063" max="3313" width="9.140625" style="379"/>
    <col min="3314" max="3314" width="14.85546875" style="379" bestFit="1" customWidth="1"/>
    <col min="3315" max="3315" width="96.5703125" style="379" customWidth="1"/>
    <col min="3316" max="3316" width="19.28515625" style="379" customWidth="1"/>
    <col min="3317" max="3317" width="25.42578125" style="379" customWidth="1"/>
    <col min="3318" max="3318" width="23.7109375" style="379" customWidth="1"/>
    <col min="3319" max="3569" width="9.140625" style="379"/>
    <col min="3570" max="3570" width="14.85546875" style="379" bestFit="1" customWidth="1"/>
    <col min="3571" max="3571" width="96.5703125" style="379" customWidth="1"/>
    <col min="3572" max="3572" width="19.28515625" style="379" customWidth="1"/>
    <col min="3573" max="3573" width="25.42578125" style="379" customWidth="1"/>
    <col min="3574" max="3574" width="23.7109375" style="379" customWidth="1"/>
    <col min="3575" max="3825" width="9.140625" style="379"/>
    <col min="3826" max="3826" width="14.85546875" style="379" bestFit="1" customWidth="1"/>
    <col min="3827" max="3827" width="96.5703125" style="379" customWidth="1"/>
    <col min="3828" max="3828" width="19.28515625" style="379" customWidth="1"/>
    <col min="3829" max="3829" width="25.42578125" style="379" customWidth="1"/>
    <col min="3830" max="3830" width="23.7109375" style="379" customWidth="1"/>
    <col min="3831" max="4081" width="9.140625" style="379"/>
    <col min="4082" max="4082" width="14.85546875" style="379" bestFit="1" customWidth="1"/>
    <col min="4083" max="4083" width="96.5703125" style="379" customWidth="1"/>
    <col min="4084" max="4084" width="19.28515625" style="379" customWidth="1"/>
    <col min="4085" max="4085" width="25.42578125" style="379" customWidth="1"/>
    <col min="4086" max="4086" width="23.7109375" style="379" customWidth="1"/>
    <col min="4087" max="4337" width="9.140625" style="379"/>
    <col min="4338" max="4338" width="14.85546875" style="379" bestFit="1" customWidth="1"/>
    <col min="4339" max="4339" width="96.5703125" style="379" customWidth="1"/>
    <col min="4340" max="4340" width="19.28515625" style="379" customWidth="1"/>
    <col min="4341" max="4341" width="25.42578125" style="379" customWidth="1"/>
    <col min="4342" max="4342" width="23.7109375" style="379" customWidth="1"/>
    <col min="4343" max="4593" width="9.140625" style="379"/>
    <col min="4594" max="4594" width="14.85546875" style="379" bestFit="1" customWidth="1"/>
    <col min="4595" max="4595" width="96.5703125" style="379" customWidth="1"/>
    <col min="4596" max="4596" width="19.28515625" style="379" customWidth="1"/>
    <col min="4597" max="4597" width="25.42578125" style="379" customWidth="1"/>
    <col min="4598" max="4598" width="23.7109375" style="379" customWidth="1"/>
    <col min="4599" max="4849" width="9.140625" style="379"/>
    <col min="4850" max="4850" width="14.85546875" style="379" bestFit="1" customWidth="1"/>
    <col min="4851" max="4851" width="96.5703125" style="379" customWidth="1"/>
    <col min="4852" max="4852" width="19.28515625" style="379" customWidth="1"/>
    <col min="4853" max="4853" width="25.42578125" style="379" customWidth="1"/>
    <col min="4854" max="4854" width="23.7109375" style="379" customWidth="1"/>
    <col min="4855" max="5105" width="9.140625" style="379"/>
    <col min="5106" max="5106" width="14.85546875" style="379" bestFit="1" customWidth="1"/>
    <col min="5107" max="5107" width="96.5703125" style="379" customWidth="1"/>
    <col min="5108" max="5108" width="19.28515625" style="379" customWidth="1"/>
    <col min="5109" max="5109" width="25.42578125" style="379" customWidth="1"/>
    <col min="5110" max="5110" width="23.7109375" style="379" customWidth="1"/>
    <col min="5111" max="5361" width="9.140625" style="379"/>
    <col min="5362" max="5362" width="14.85546875" style="379" bestFit="1" customWidth="1"/>
    <col min="5363" max="5363" width="96.5703125" style="379" customWidth="1"/>
    <col min="5364" max="5364" width="19.28515625" style="379" customWidth="1"/>
    <col min="5365" max="5365" width="25.42578125" style="379" customWidth="1"/>
    <col min="5366" max="5366" width="23.7109375" style="379" customWidth="1"/>
    <col min="5367" max="5617" width="9.140625" style="379"/>
    <col min="5618" max="5618" width="14.85546875" style="379" bestFit="1" customWidth="1"/>
    <col min="5619" max="5619" width="96.5703125" style="379" customWidth="1"/>
    <col min="5620" max="5620" width="19.28515625" style="379" customWidth="1"/>
    <col min="5621" max="5621" width="25.42578125" style="379" customWidth="1"/>
    <col min="5622" max="5622" width="23.7109375" style="379" customWidth="1"/>
    <col min="5623" max="5873" width="9.140625" style="379"/>
    <col min="5874" max="5874" width="14.85546875" style="379" bestFit="1" customWidth="1"/>
    <col min="5875" max="5875" width="96.5703125" style="379" customWidth="1"/>
    <col min="5876" max="5876" width="19.28515625" style="379" customWidth="1"/>
    <col min="5877" max="5877" width="25.42578125" style="379" customWidth="1"/>
    <col min="5878" max="5878" width="23.7109375" style="379" customWidth="1"/>
    <col min="5879" max="6129" width="9.140625" style="379"/>
    <col min="6130" max="6130" width="14.85546875" style="379" bestFit="1" customWidth="1"/>
    <col min="6131" max="6131" width="96.5703125" style="379" customWidth="1"/>
    <col min="6132" max="6132" width="19.28515625" style="379" customWidth="1"/>
    <col min="6133" max="6133" width="25.42578125" style="379" customWidth="1"/>
    <col min="6134" max="6134" width="23.7109375" style="379" customWidth="1"/>
    <col min="6135" max="6385" width="9.140625" style="379"/>
    <col min="6386" max="6386" width="14.85546875" style="379" bestFit="1" customWidth="1"/>
    <col min="6387" max="6387" width="96.5703125" style="379" customWidth="1"/>
    <col min="6388" max="6388" width="19.28515625" style="379" customWidth="1"/>
    <col min="6389" max="6389" width="25.42578125" style="379" customWidth="1"/>
    <col min="6390" max="6390" width="23.7109375" style="379" customWidth="1"/>
    <col min="6391" max="6641" width="9.140625" style="379"/>
    <col min="6642" max="6642" width="14.85546875" style="379" bestFit="1" customWidth="1"/>
    <col min="6643" max="6643" width="96.5703125" style="379" customWidth="1"/>
    <col min="6644" max="6644" width="19.28515625" style="379" customWidth="1"/>
    <col min="6645" max="6645" width="25.42578125" style="379" customWidth="1"/>
    <col min="6646" max="6646" width="23.7109375" style="379" customWidth="1"/>
    <col min="6647" max="6897" width="9.140625" style="379"/>
    <col min="6898" max="6898" width="14.85546875" style="379" bestFit="1" customWidth="1"/>
    <col min="6899" max="6899" width="96.5703125" style="379" customWidth="1"/>
    <col min="6900" max="6900" width="19.28515625" style="379" customWidth="1"/>
    <col min="6901" max="6901" width="25.42578125" style="379" customWidth="1"/>
    <col min="6902" max="6902" width="23.7109375" style="379" customWidth="1"/>
    <col min="6903" max="7153" width="9.140625" style="379"/>
    <col min="7154" max="7154" width="14.85546875" style="379" bestFit="1" customWidth="1"/>
    <col min="7155" max="7155" width="96.5703125" style="379" customWidth="1"/>
    <col min="7156" max="7156" width="19.28515625" style="379" customWidth="1"/>
    <col min="7157" max="7157" width="25.42578125" style="379" customWidth="1"/>
    <col min="7158" max="7158" width="23.7109375" style="379" customWidth="1"/>
    <col min="7159" max="7409" width="9.140625" style="379"/>
    <col min="7410" max="7410" width="14.85546875" style="379" bestFit="1" customWidth="1"/>
    <col min="7411" max="7411" width="96.5703125" style="379" customWidth="1"/>
    <col min="7412" max="7412" width="19.28515625" style="379" customWidth="1"/>
    <col min="7413" max="7413" width="25.42578125" style="379" customWidth="1"/>
    <col min="7414" max="7414" width="23.7109375" style="379" customWidth="1"/>
    <col min="7415" max="7665" width="9.140625" style="379"/>
    <col min="7666" max="7666" width="14.85546875" style="379" bestFit="1" customWidth="1"/>
    <col min="7667" max="7667" width="96.5703125" style="379" customWidth="1"/>
    <col min="7668" max="7668" width="19.28515625" style="379" customWidth="1"/>
    <col min="7669" max="7669" width="25.42578125" style="379" customWidth="1"/>
    <col min="7670" max="7670" width="23.7109375" style="379" customWidth="1"/>
    <col min="7671" max="7921" width="9.140625" style="379"/>
    <col min="7922" max="7922" width="14.85546875" style="379" bestFit="1" customWidth="1"/>
    <col min="7923" max="7923" width="96.5703125" style="379" customWidth="1"/>
    <col min="7924" max="7924" width="19.28515625" style="379" customWidth="1"/>
    <col min="7925" max="7925" width="25.42578125" style="379" customWidth="1"/>
    <col min="7926" max="7926" width="23.7109375" style="379" customWidth="1"/>
    <col min="7927" max="8177" width="9.140625" style="379"/>
    <col min="8178" max="8178" width="14.85546875" style="379" bestFit="1" customWidth="1"/>
    <col min="8179" max="8179" width="96.5703125" style="379" customWidth="1"/>
    <col min="8180" max="8180" width="19.28515625" style="379" customWidth="1"/>
    <col min="8181" max="8181" width="25.42578125" style="379" customWidth="1"/>
    <col min="8182" max="8182" width="23.7109375" style="379" customWidth="1"/>
    <col min="8183" max="8433" width="9.140625" style="379"/>
    <col min="8434" max="8434" width="14.85546875" style="379" bestFit="1" customWidth="1"/>
    <col min="8435" max="8435" width="96.5703125" style="379" customWidth="1"/>
    <col min="8436" max="8436" width="19.28515625" style="379" customWidth="1"/>
    <col min="8437" max="8437" width="25.42578125" style="379" customWidth="1"/>
    <col min="8438" max="8438" width="23.7109375" style="379" customWidth="1"/>
    <col min="8439" max="8689" width="9.140625" style="379"/>
    <col min="8690" max="8690" width="14.85546875" style="379" bestFit="1" customWidth="1"/>
    <col min="8691" max="8691" width="96.5703125" style="379" customWidth="1"/>
    <col min="8692" max="8692" width="19.28515625" style="379" customWidth="1"/>
    <col min="8693" max="8693" width="25.42578125" style="379" customWidth="1"/>
    <col min="8694" max="8694" width="23.7109375" style="379" customWidth="1"/>
    <col min="8695" max="8945" width="9.140625" style="379"/>
    <col min="8946" max="8946" width="14.85546875" style="379" bestFit="1" customWidth="1"/>
    <col min="8947" max="8947" width="96.5703125" style="379" customWidth="1"/>
    <col min="8948" max="8948" width="19.28515625" style="379" customWidth="1"/>
    <col min="8949" max="8949" width="25.42578125" style="379" customWidth="1"/>
    <col min="8950" max="8950" width="23.7109375" style="379" customWidth="1"/>
    <col min="8951" max="9201" width="9.140625" style="379"/>
    <col min="9202" max="9202" width="14.85546875" style="379" bestFit="1" customWidth="1"/>
    <col min="9203" max="9203" width="96.5703125" style="379" customWidth="1"/>
    <col min="9204" max="9204" width="19.28515625" style="379" customWidth="1"/>
    <col min="9205" max="9205" width="25.42578125" style="379" customWidth="1"/>
    <col min="9206" max="9206" width="23.7109375" style="379" customWidth="1"/>
    <col min="9207" max="9457" width="9.140625" style="379"/>
    <col min="9458" max="9458" width="14.85546875" style="379" bestFit="1" customWidth="1"/>
    <col min="9459" max="9459" width="96.5703125" style="379" customWidth="1"/>
    <col min="9460" max="9460" width="19.28515625" style="379" customWidth="1"/>
    <col min="9461" max="9461" width="25.42578125" style="379" customWidth="1"/>
    <col min="9462" max="9462" width="23.7109375" style="379" customWidth="1"/>
    <col min="9463" max="9713" width="9.140625" style="379"/>
    <col min="9714" max="9714" width="14.85546875" style="379" bestFit="1" customWidth="1"/>
    <col min="9715" max="9715" width="96.5703125" style="379" customWidth="1"/>
    <col min="9716" max="9716" width="19.28515625" style="379" customWidth="1"/>
    <col min="9717" max="9717" width="25.42578125" style="379" customWidth="1"/>
    <col min="9718" max="9718" width="23.7109375" style="379" customWidth="1"/>
    <col min="9719" max="9969" width="9.140625" style="379"/>
    <col min="9970" max="9970" width="14.85546875" style="379" bestFit="1" customWidth="1"/>
    <col min="9971" max="9971" width="96.5703125" style="379" customWidth="1"/>
    <col min="9972" max="9972" width="19.28515625" style="379" customWidth="1"/>
    <col min="9973" max="9973" width="25.42578125" style="379" customWidth="1"/>
    <col min="9974" max="9974" width="23.7109375" style="379" customWidth="1"/>
    <col min="9975" max="10225" width="9.140625" style="379"/>
    <col min="10226" max="10226" width="14.85546875" style="379" bestFit="1" customWidth="1"/>
    <col min="10227" max="10227" width="96.5703125" style="379" customWidth="1"/>
    <col min="10228" max="10228" width="19.28515625" style="379" customWidth="1"/>
    <col min="10229" max="10229" width="25.42578125" style="379" customWidth="1"/>
    <col min="10230" max="10230" width="23.7109375" style="379" customWidth="1"/>
    <col min="10231" max="10481" width="9.140625" style="379"/>
    <col min="10482" max="10482" width="14.85546875" style="379" bestFit="1" customWidth="1"/>
    <col min="10483" max="10483" width="96.5703125" style="379" customWidth="1"/>
    <col min="10484" max="10484" width="19.28515625" style="379" customWidth="1"/>
    <col min="10485" max="10485" width="25.42578125" style="379" customWidth="1"/>
    <col min="10486" max="10486" width="23.7109375" style="379" customWidth="1"/>
    <col min="10487" max="10737" width="9.140625" style="379"/>
    <col min="10738" max="10738" width="14.85546875" style="379" bestFit="1" customWidth="1"/>
    <col min="10739" max="10739" width="96.5703125" style="379" customWidth="1"/>
    <col min="10740" max="10740" width="19.28515625" style="379" customWidth="1"/>
    <col min="10741" max="10741" width="25.42578125" style="379" customWidth="1"/>
    <col min="10742" max="10742" width="23.7109375" style="379" customWidth="1"/>
    <col min="10743" max="10993" width="9.140625" style="379"/>
    <col min="10994" max="10994" width="14.85546875" style="379" bestFit="1" customWidth="1"/>
    <col min="10995" max="10995" width="96.5703125" style="379" customWidth="1"/>
    <col min="10996" max="10996" width="19.28515625" style="379" customWidth="1"/>
    <col min="10997" max="10997" width="25.42578125" style="379" customWidth="1"/>
    <col min="10998" max="10998" width="23.7109375" style="379" customWidth="1"/>
    <col min="10999" max="11249" width="9.140625" style="379"/>
    <col min="11250" max="11250" width="14.85546875" style="379" bestFit="1" customWidth="1"/>
    <col min="11251" max="11251" width="96.5703125" style="379" customWidth="1"/>
    <col min="11252" max="11252" width="19.28515625" style="379" customWidth="1"/>
    <col min="11253" max="11253" width="25.42578125" style="379" customWidth="1"/>
    <col min="11254" max="11254" width="23.7109375" style="379" customWidth="1"/>
    <col min="11255" max="11505" width="9.140625" style="379"/>
    <col min="11506" max="11506" width="14.85546875" style="379" bestFit="1" customWidth="1"/>
    <col min="11507" max="11507" width="96.5703125" style="379" customWidth="1"/>
    <col min="11508" max="11508" width="19.28515625" style="379" customWidth="1"/>
    <col min="11509" max="11509" width="25.42578125" style="379" customWidth="1"/>
    <col min="11510" max="11510" width="23.7109375" style="379" customWidth="1"/>
    <col min="11511" max="11761" width="9.140625" style="379"/>
    <col min="11762" max="11762" width="14.85546875" style="379" bestFit="1" customWidth="1"/>
    <col min="11763" max="11763" width="96.5703125" style="379" customWidth="1"/>
    <col min="11764" max="11764" width="19.28515625" style="379" customWidth="1"/>
    <col min="11765" max="11765" width="25.42578125" style="379" customWidth="1"/>
    <col min="11766" max="11766" width="23.7109375" style="379" customWidth="1"/>
    <col min="11767" max="12017" width="9.140625" style="379"/>
    <col min="12018" max="12018" width="14.85546875" style="379" bestFit="1" customWidth="1"/>
    <col min="12019" max="12019" width="96.5703125" style="379" customWidth="1"/>
    <col min="12020" max="12020" width="19.28515625" style="379" customWidth="1"/>
    <col min="12021" max="12021" width="25.42578125" style="379" customWidth="1"/>
    <col min="12022" max="12022" width="23.7109375" style="379" customWidth="1"/>
    <col min="12023" max="12273" width="9.140625" style="379"/>
    <col min="12274" max="12274" width="14.85546875" style="379" bestFit="1" customWidth="1"/>
    <col min="12275" max="12275" width="96.5703125" style="379" customWidth="1"/>
    <col min="12276" max="12276" width="19.28515625" style="379" customWidth="1"/>
    <col min="12277" max="12277" width="25.42578125" style="379" customWidth="1"/>
    <col min="12278" max="12278" width="23.7109375" style="379" customWidth="1"/>
    <col min="12279" max="12529" width="9.140625" style="379"/>
    <col min="12530" max="12530" width="14.85546875" style="379" bestFit="1" customWidth="1"/>
    <col min="12531" max="12531" width="96.5703125" style="379" customWidth="1"/>
    <col min="12532" max="12532" width="19.28515625" style="379" customWidth="1"/>
    <col min="12533" max="12533" width="25.42578125" style="379" customWidth="1"/>
    <col min="12534" max="12534" width="23.7109375" style="379" customWidth="1"/>
    <col min="12535" max="12785" width="9.140625" style="379"/>
    <col min="12786" max="12786" width="14.85546875" style="379" bestFit="1" customWidth="1"/>
    <col min="12787" max="12787" width="96.5703125" style="379" customWidth="1"/>
    <col min="12788" max="12788" width="19.28515625" style="379" customWidth="1"/>
    <col min="12789" max="12789" width="25.42578125" style="379" customWidth="1"/>
    <col min="12790" max="12790" width="23.7109375" style="379" customWidth="1"/>
    <col min="12791" max="13041" width="9.140625" style="379"/>
    <col min="13042" max="13042" width="14.85546875" style="379" bestFit="1" customWidth="1"/>
    <col min="13043" max="13043" width="96.5703125" style="379" customWidth="1"/>
    <col min="13044" max="13044" width="19.28515625" style="379" customWidth="1"/>
    <col min="13045" max="13045" width="25.42578125" style="379" customWidth="1"/>
    <col min="13046" max="13046" width="23.7109375" style="379" customWidth="1"/>
    <col min="13047" max="13297" width="9.140625" style="379"/>
    <col min="13298" max="13298" width="14.85546875" style="379" bestFit="1" customWidth="1"/>
    <col min="13299" max="13299" width="96.5703125" style="379" customWidth="1"/>
    <col min="13300" max="13300" width="19.28515625" style="379" customWidth="1"/>
    <col min="13301" max="13301" width="25.42578125" style="379" customWidth="1"/>
    <col min="13302" max="13302" width="23.7109375" style="379" customWidth="1"/>
    <col min="13303" max="13553" width="9.140625" style="379"/>
    <col min="13554" max="13554" width="14.85546875" style="379" bestFit="1" customWidth="1"/>
    <col min="13555" max="13555" width="96.5703125" style="379" customWidth="1"/>
    <col min="13556" max="13556" width="19.28515625" style="379" customWidth="1"/>
    <col min="13557" max="13557" width="25.42578125" style="379" customWidth="1"/>
    <col min="13558" max="13558" width="23.7109375" style="379" customWidth="1"/>
    <col min="13559" max="13809" width="9.140625" style="379"/>
    <col min="13810" max="13810" width="14.85546875" style="379" bestFit="1" customWidth="1"/>
    <col min="13811" max="13811" width="96.5703125" style="379" customWidth="1"/>
    <col min="13812" max="13812" width="19.28515625" style="379" customWidth="1"/>
    <col min="13813" max="13813" width="25.42578125" style="379" customWidth="1"/>
    <col min="13814" max="13814" width="23.7109375" style="379" customWidth="1"/>
    <col min="13815" max="14065" width="9.140625" style="379"/>
    <col min="14066" max="14066" width="14.85546875" style="379" bestFit="1" customWidth="1"/>
    <col min="14067" max="14067" width="96.5703125" style="379" customWidth="1"/>
    <col min="14068" max="14068" width="19.28515625" style="379" customWidth="1"/>
    <col min="14069" max="14069" width="25.42578125" style="379" customWidth="1"/>
    <col min="14070" max="14070" width="23.7109375" style="379" customWidth="1"/>
    <col min="14071" max="14321" width="9.140625" style="379"/>
    <col min="14322" max="14322" width="14.85546875" style="379" bestFit="1" customWidth="1"/>
    <col min="14323" max="14323" width="96.5703125" style="379" customWidth="1"/>
    <col min="14324" max="14324" width="19.28515625" style="379" customWidth="1"/>
    <col min="14325" max="14325" width="25.42578125" style="379" customWidth="1"/>
    <col min="14326" max="14326" width="23.7109375" style="379" customWidth="1"/>
    <col min="14327" max="14577" width="9.140625" style="379"/>
    <col min="14578" max="14578" width="14.85546875" style="379" bestFit="1" customWidth="1"/>
    <col min="14579" max="14579" width="96.5703125" style="379" customWidth="1"/>
    <col min="14580" max="14580" width="19.28515625" style="379" customWidth="1"/>
    <col min="14581" max="14581" width="25.42578125" style="379" customWidth="1"/>
    <col min="14582" max="14582" width="23.7109375" style="379" customWidth="1"/>
    <col min="14583" max="14833" width="9.140625" style="379"/>
    <col min="14834" max="14834" width="14.85546875" style="379" bestFit="1" customWidth="1"/>
    <col min="14835" max="14835" width="96.5703125" style="379" customWidth="1"/>
    <col min="14836" max="14836" width="19.28515625" style="379" customWidth="1"/>
    <col min="14837" max="14837" width="25.42578125" style="379" customWidth="1"/>
    <col min="14838" max="14838" width="23.7109375" style="379" customWidth="1"/>
    <col min="14839" max="15089" width="9.140625" style="379"/>
    <col min="15090" max="15090" width="14.85546875" style="379" bestFit="1" customWidth="1"/>
    <col min="15091" max="15091" width="96.5703125" style="379" customWidth="1"/>
    <col min="15092" max="15092" width="19.28515625" style="379" customWidth="1"/>
    <col min="15093" max="15093" width="25.42578125" style="379" customWidth="1"/>
    <col min="15094" max="15094" width="23.7109375" style="379" customWidth="1"/>
    <col min="15095" max="15345" width="9.140625" style="379"/>
    <col min="15346" max="15346" width="14.85546875" style="379" bestFit="1" customWidth="1"/>
    <col min="15347" max="15347" width="96.5703125" style="379" customWidth="1"/>
    <col min="15348" max="15348" width="19.28515625" style="379" customWidth="1"/>
    <col min="15349" max="15349" width="25.42578125" style="379" customWidth="1"/>
    <col min="15350" max="15350" width="23.7109375" style="379" customWidth="1"/>
    <col min="15351" max="15601" width="9.140625" style="379"/>
    <col min="15602" max="15602" width="14.85546875" style="379" bestFit="1" customWidth="1"/>
    <col min="15603" max="15603" width="96.5703125" style="379" customWidth="1"/>
    <col min="15604" max="15604" width="19.28515625" style="379" customWidth="1"/>
    <col min="15605" max="15605" width="25.42578125" style="379" customWidth="1"/>
    <col min="15606" max="15606" width="23.7109375" style="379" customWidth="1"/>
    <col min="15607" max="15857" width="9.140625" style="379"/>
    <col min="15858" max="15858" width="14.85546875" style="379" bestFit="1" customWidth="1"/>
    <col min="15859" max="15859" width="96.5703125" style="379" customWidth="1"/>
    <col min="15860" max="15860" width="19.28515625" style="379" customWidth="1"/>
    <col min="15861" max="15861" width="25.42578125" style="379" customWidth="1"/>
    <col min="15862" max="15862" width="23.7109375" style="379" customWidth="1"/>
    <col min="15863" max="16113" width="9.140625" style="379"/>
    <col min="16114" max="16114" width="14.85546875" style="379" bestFit="1" customWidth="1"/>
    <col min="16115" max="16115" width="96.5703125" style="379" customWidth="1"/>
    <col min="16116" max="16116" width="19.28515625" style="379" customWidth="1"/>
    <col min="16117" max="16117" width="25.42578125" style="379" customWidth="1"/>
    <col min="16118" max="16118" width="23.7109375" style="379" customWidth="1"/>
    <col min="16119" max="16360" width="9.140625" style="379"/>
    <col min="16361" max="16384" width="9.140625" style="379" customWidth="1"/>
  </cols>
  <sheetData>
    <row r="1" spans="1:14" ht="15.75">
      <c r="A1" s="715" t="s">
        <v>407</v>
      </c>
      <c r="B1" s="715"/>
      <c r="C1" s="2"/>
    </row>
    <row r="2" spans="1:14" ht="15.75">
      <c r="A2" s="434"/>
      <c r="C2" s="2"/>
    </row>
    <row r="3" spans="1:14" ht="15">
      <c r="A3" s="46" t="s">
        <v>3</v>
      </c>
      <c r="B3" s="46" t="s">
        <v>4</v>
      </c>
      <c r="C3" s="2"/>
    </row>
    <row r="4" spans="1:14">
      <c r="A4" s="78"/>
      <c r="B4" s="79"/>
      <c r="C4" s="12"/>
    </row>
    <row r="5" spans="1:14" ht="15">
      <c r="A5" s="46" t="s">
        <v>5</v>
      </c>
      <c r="B5" s="46" t="s">
        <v>641</v>
      </c>
    </row>
    <row r="6" spans="1:14">
      <c r="A6" s="78" t="s">
        <v>12</v>
      </c>
      <c r="B6" s="79"/>
    </row>
    <row r="7" spans="1:14" ht="15">
      <c r="A7" s="80" t="s">
        <v>7</v>
      </c>
      <c r="B7" s="46" t="s">
        <v>6</v>
      </c>
    </row>
    <row r="8" spans="1:14">
      <c r="A8" s="288" t="s">
        <v>186</v>
      </c>
      <c r="B8" s="177" t="s">
        <v>180</v>
      </c>
    </row>
    <row r="9" spans="1:14">
      <c r="A9" s="37"/>
      <c r="B9" s="2"/>
    </row>
    <row r="10" spans="1:14">
      <c r="A10" s="37"/>
      <c r="B10" s="2"/>
    </row>
    <row r="11" spans="1:14" s="427" customFormat="1">
      <c r="A11" s="37"/>
      <c r="B11" s="77"/>
      <c r="C11" s="31"/>
      <c r="D11" s="31"/>
      <c r="E11" s="31"/>
      <c r="F11" s="31"/>
      <c r="G11" s="31"/>
      <c r="H11" s="31"/>
      <c r="I11" s="31"/>
      <c r="J11" s="31"/>
      <c r="K11" s="31"/>
      <c r="L11" s="31"/>
      <c r="M11" s="31"/>
      <c r="N11" s="31"/>
    </row>
    <row r="12" spans="1:14" ht="15" thickBot="1">
      <c r="A12" s="37"/>
      <c r="B12" s="2"/>
    </row>
    <row r="13" spans="1:14" ht="15.75" thickBot="1">
      <c r="C13" s="695" t="s">
        <v>58</v>
      </c>
      <c r="D13" s="696"/>
      <c r="E13" s="697"/>
      <c r="F13" s="695" t="s">
        <v>131</v>
      </c>
      <c r="G13" s="696"/>
      <c r="H13" s="697"/>
      <c r="I13" s="698" t="s">
        <v>545</v>
      </c>
      <c r="J13" s="699"/>
      <c r="K13" s="700"/>
      <c r="L13" s="701" t="s">
        <v>546</v>
      </c>
      <c r="M13" s="701" t="s">
        <v>547</v>
      </c>
      <c r="N13" s="693" t="s">
        <v>596</v>
      </c>
    </row>
    <row r="14" spans="1:14" ht="165.75" thickBot="1">
      <c r="A14" s="90" t="s">
        <v>25</v>
      </c>
      <c r="B14" s="66" t="s">
        <v>0</v>
      </c>
      <c r="C14" s="187" t="s">
        <v>548</v>
      </c>
      <c r="D14" s="188" t="s">
        <v>538</v>
      </c>
      <c r="E14" s="166" t="s">
        <v>539</v>
      </c>
      <c r="F14" s="512" t="s">
        <v>540</v>
      </c>
      <c r="G14" s="512" t="s">
        <v>541</v>
      </c>
      <c r="H14" s="514" t="s">
        <v>542</v>
      </c>
      <c r="I14" s="440" t="s">
        <v>543</v>
      </c>
      <c r="J14" s="440" t="s">
        <v>544</v>
      </c>
      <c r="K14" s="513" t="s">
        <v>593</v>
      </c>
      <c r="L14" s="701"/>
      <c r="M14" s="701"/>
      <c r="N14" s="693"/>
    </row>
    <row r="15" spans="1:14" ht="15.75" thickBot="1">
      <c r="A15" s="90"/>
      <c r="B15" s="601"/>
      <c r="C15" s="602" t="s">
        <v>525</v>
      </c>
      <c r="D15" s="603" t="s">
        <v>528</v>
      </c>
      <c r="E15" s="584" t="s">
        <v>529</v>
      </c>
      <c r="F15" s="585" t="s">
        <v>530</v>
      </c>
      <c r="G15" s="597" t="s">
        <v>531</v>
      </c>
      <c r="H15" s="604" t="s">
        <v>532</v>
      </c>
      <c r="I15" s="605" t="s">
        <v>533</v>
      </c>
      <c r="J15" s="605" t="s">
        <v>534</v>
      </c>
      <c r="K15" s="583" t="s">
        <v>526</v>
      </c>
      <c r="L15" s="606" t="s">
        <v>535</v>
      </c>
      <c r="M15" s="606" t="s">
        <v>536</v>
      </c>
      <c r="N15" s="608" t="s">
        <v>537</v>
      </c>
    </row>
    <row r="16" spans="1:14" ht="15">
      <c r="A16" s="475" t="s">
        <v>475</v>
      </c>
      <c r="B16" s="476" t="s">
        <v>26</v>
      </c>
      <c r="C16" s="477">
        <f>SUM(C17:C20)</f>
        <v>0</v>
      </c>
      <c r="D16" s="478">
        <f>SUM(D17:D20)</f>
        <v>0</v>
      </c>
      <c r="E16" s="479">
        <f>SUM(C16:D16)</f>
        <v>0</v>
      </c>
      <c r="F16" s="480">
        <f>SUM(F17:F20)</f>
        <v>0</v>
      </c>
      <c r="G16" s="481">
        <f>SUM(G17:G20)</f>
        <v>0</v>
      </c>
      <c r="H16" s="479">
        <f>SUM(F16:G16)</f>
        <v>0</v>
      </c>
      <c r="I16" s="481">
        <f>SUM(I17:I20)</f>
        <v>0</v>
      </c>
      <c r="J16" s="481">
        <f>SUM(J17:J20)</f>
        <v>0</v>
      </c>
      <c r="K16" s="479">
        <f>SUM(I16:J16)</f>
        <v>0</v>
      </c>
      <c r="L16" s="481">
        <f>SUM(L17:L20)</f>
        <v>0</v>
      </c>
      <c r="M16" s="481">
        <f>SUM(M17:M20)</f>
        <v>0</v>
      </c>
      <c r="N16" s="607">
        <f>SUM(K16:M16)</f>
        <v>0</v>
      </c>
    </row>
    <row r="17" spans="1:14" ht="15">
      <c r="A17" s="13"/>
      <c r="B17" s="280" t="s">
        <v>27</v>
      </c>
      <c r="C17" s="68"/>
      <c r="D17" s="23"/>
      <c r="E17" s="479">
        <f t="shared" ref="E17:E20" si="0">SUM(C17:D17)</f>
        <v>0</v>
      </c>
      <c r="F17" s="68"/>
      <c r="G17" s="453"/>
      <c r="H17" s="479">
        <f t="shared" ref="H17:H21" si="1">SUM(F17:G17)</f>
        <v>0</v>
      </c>
      <c r="I17" s="482">
        <f>C17+F17</f>
        <v>0</v>
      </c>
      <c r="J17" s="482">
        <f>D17+G17</f>
        <v>0</v>
      </c>
      <c r="K17" s="479">
        <f>SUM(I17:J17)</f>
        <v>0</v>
      </c>
      <c r="L17" s="453"/>
      <c r="M17" s="453"/>
      <c r="N17" s="479">
        <f t="shared" ref="N17:N34" si="2">SUM(K17:M17)</f>
        <v>0</v>
      </c>
    </row>
    <row r="18" spans="1:14" ht="15">
      <c r="A18" s="13"/>
      <c r="B18" s="280" t="s">
        <v>28</v>
      </c>
      <c r="C18" s="68"/>
      <c r="D18" s="23"/>
      <c r="E18" s="479">
        <f t="shared" si="0"/>
        <v>0</v>
      </c>
      <c r="F18" s="68"/>
      <c r="G18" s="453"/>
      <c r="H18" s="479">
        <f t="shared" si="1"/>
        <v>0</v>
      </c>
      <c r="I18" s="482">
        <f>C18+F18</f>
        <v>0</v>
      </c>
      <c r="J18" s="482">
        <f>D18+G18</f>
        <v>0</v>
      </c>
      <c r="K18" s="479">
        <f t="shared" ref="K18:K78" si="3">SUM(I18:J18)</f>
        <v>0</v>
      </c>
      <c r="L18" s="453"/>
      <c r="M18" s="453"/>
      <c r="N18" s="479">
        <f t="shared" si="2"/>
        <v>0</v>
      </c>
    </row>
    <row r="19" spans="1:14" ht="15">
      <c r="A19" s="13"/>
      <c r="B19" s="280" t="s">
        <v>29</v>
      </c>
      <c r="C19" s="68"/>
      <c r="D19" s="23"/>
      <c r="E19" s="479">
        <f t="shared" si="0"/>
        <v>0</v>
      </c>
      <c r="F19" s="68"/>
      <c r="G19" s="453"/>
      <c r="H19" s="479">
        <f t="shared" si="1"/>
        <v>0</v>
      </c>
      <c r="I19" s="482">
        <f t="shared" ref="I19:J20" si="4">C19+F19</f>
        <v>0</v>
      </c>
      <c r="J19" s="482">
        <f t="shared" si="4"/>
        <v>0</v>
      </c>
      <c r="K19" s="479">
        <f t="shared" si="3"/>
        <v>0</v>
      </c>
      <c r="L19" s="453"/>
      <c r="M19" s="453"/>
      <c r="N19" s="479">
        <f t="shared" si="2"/>
        <v>0</v>
      </c>
    </row>
    <row r="20" spans="1:14" ht="15">
      <c r="A20" s="13"/>
      <c r="B20" s="280" t="s">
        <v>30</v>
      </c>
      <c r="C20" s="68"/>
      <c r="D20" s="23"/>
      <c r="E20" s="479">
        <f t="shared" si="0"/>
        <v>0</v>
      </c>
      <c r="F20" s="68"/>
      <c r="G20" s="453"/>
      <c r="H20" s="479">
        <f t="shared" si="1"/>
        <v>0</v>
      </c>
      <c r="I20" s="482">
        <f t="shared" si="4"/>
        <v>0</v>
      </c>
      <c r="J20" s="482">
        <f t="shared" si="4"/>
        <v>0</v>
      </c>
      <c r="K20" s="479">
        <f t="shared" si="3"/>
        <v>0</v>
      </c>
      <c r="L20" s="453"/>
      <c r="M20" s="453"/>
      <c r="N20" s="479">
        <f t="shared" si="2"/>
        <v>0</v>
      </c>
    </row>
    <row r="21" spans="1:14" ht="15">
      <c r="A21" s="13" t="s">
        <v>476</v>
      </c>
      <c r="B21" s="73" t="s">
        <v>146</v>
      </c>
      <c r="C21" s="477">
        <f>C22+C30+C32+C40</f>
        <v>0</v>
      </c>
      <c r="D21" s="483">
        <f>D22+D30+D32+D40</f>
        <v>0</v>
      </c>
      <c r="E21" s="479">
        <f>SUM(C21:D21)</f>
        <v>0</v>
      </c>
      <c r="F21" s="477">
        <f>F22+F30+F32+F40</f>
        <v>0</v>
      </c>
      <c r="G21" s="483">
        <f t="shared" ref="G21" si="5">G22+G30+G32+G40</f>
        <v>0</v>
      </c>
      <c r="H21" s="479">
        <f t="shared" si="1"/>
        <v>0</v>
      </c>
      <c r="I21" s="477">
        <f>I22+I30+I32+I40</f>
        <v>0</v>
      </c>
      <c r="J21" s="483">
        <f t="shared" ref="J21" si="6">J22+J30+J32+J40</f>
        <v>0</v>
      </c>
      <c r="K21" s="479">
        <f t="shared" si="3"/>
        <v>0</v>
      </c>
      <c r="L21" s="477">
        <f>L22+L30+L32+L40</f>
        <v>0</v>
      </c>
      <c r="M21" s="483">
        <f t="shared" ref="M21" si="7">M22+M30+M32+M40</f>
        <v>0</v>
      </c>
      <c r="N21" s="479">
        <f t="shared" si="2"/>
        <v>0</v>
      </c>
    </row>
    <row r="22" spans="1:14" ht="15">
      <c r="A22" s="13"/>
      <c r="B22" s="484" t="s">
        <v>147</v>
      </c>
      <c r="C22" s="485">
        <f>SUM(C23:C29)</f>
        <v>0</v>
      </c>
      <c r="D22" s="478">
        <f>SUM(D23:D29)</f>
        <v>0</v>
      </c>
      <c r="E22" s="479">
        <f>SUM(C22:D22)</f>
        <v>0</v>
      </c>
      <c r="F22" s="485">
        <f>SUM(F23:F29)</f>
        <v>0</v>
      </c>
      <c r="G22" s="72">
        <f>SUM(G23:G29)</f>
        <v>0</v>
      </c>
      <c r="H22" s="479">
        <f>SUM(F22:G22)</f>
        <v>0</v>
      </c>
      <c r="I22" s="72">
        <f>SUM(I23:I27)</f>
        <v>0</v>
      </c>
      <c r="J22" s="72">
        <f>SUM(J23:J27)</f>
        <v>0</v>
      </c>
      <c r="K22" s="479">
        <f t="shared" si="3"/>
        <v>0</v>
      </c>
      <c r="L22" s="72">
        <f>SUM(L23:L29)</f>
        <v>0</v>
      </c>
      <c r="M22" s="72">
        <f>SUM(M23:M29)</f>
        <v>0</v>
      </c>
      <c r="N22" s="479">
        <f>SUM(K22:M22)</f>
        <v>0</v>
      </c>
    </row>
    <row r="23" spans="1:14" ht="15">
      <c r="A23" s="13"/>
      <c r="B23" s="280" t="s">
        <v>148</v>
      </c>
      <c r="C23" s="486"/>
      <c r="D23" s="487"/>
      <c r="E23" s="479">
        <f t="shared" ref="E23:E78" si="8">SUM(C23:D23)</f>
        <v>0</v>
      </c>
      <c r="F23" s="486"/>
      <c r="G23" s="488"/>
      <c r="H23" s="479">
        <f t="shared" ref="H23:H78" si="9">SUM(F23:G23)</f>
        <v>0</v>
      </c>
      <c r="I23" s="482">
        <f>C23+F23</f>
        <v>0</v>
      </c>
      <c r="J23" s="482">
        <f>D23+G23</f>
        <v>0</v>
      </c>
      <c r="K23" s="479">
        <f t="shared" si="3"/>
        <v>0</v>
      </c>
      <c r="L23" s="488"/>
      <c r="M23" s="488"/>
      <c r="N23" s="479">
        <f t="shared" si="2"/>
        <v>0</v>
      </c>
    </row>
    <row r="24" spans="1:14" ht="15">
      <c r="A24" s="13"/>
      <c r="B24" s="280" t="s">
        <v>149</v>
      </c>
      <c r="C24" s="486"/>
      <c r="D24" s="487"/>
      <c r="E24" s="479">
        <f t="shared" si="8"/>
        <v>0</v>
      </c>
      <c r="F24" s="486"/>
      <c r="G24" s="488"/>
      <c r="H24" s="479">
        <f t="shared" si="9"/>
        <v>0</v>
      </c>
      <c r="I24" s="482">
        <f t="shared" ref="I24:J26" si="10">C24+F24</f>
        <v>0</v>
      </c>
      <c r="J24" s="482">
        <f t="shared" si="10"/>
        <v>0</v>
      </c>
      <c r="K24" s="479">
        <f t="shared" si="3"/>
        <v>0</v>
      </c>
      <c r="L24" s="488"/>
      <c r="M24" s="488"/>
      <c r="N24" s="479">
        <f t="shared" si="2"/>
        <v>0</v>
      </c>
    </row>
    <row r="25" spans="1:14" ht="15">
      <c r="A25" s="13" t="s">
        <v>354</v>
      </c>
      <c r="B25" s="280" t="s">
        <v>150</v>
      </c>
      <c r="C25" s="486"/>
      <c r="D25" s="487"/>
      <c r="E25" s="479">
        <f t="shared" si="8"/>
        <v>0</v>
      </c>
      <c r="F25" s="486"/>
      <c r="G25" s="488"/>
      <c r="H25" s="479">
        <f t="shared" si="9"/>
        <v>0</v>
      </c>
      <c r="I25" s="482">
        <f t="shared" si="10"/>
        <v>0</v>
      </c>
      <c r="J25" s="482">
        <f t="shared" si="10"/>
        <v>0</v>
      </c>
      <c r="K25" s="479">
        <f t="shared" si="3"/>
        <v>0</v>
      </c>
      <c r="L25" s="488"/>
      <c r="M25" s="488"/>
      <c r="N25" s="479">
        <f t="shared" si="2"/>
        <v>0</v>
      </c>
    </row>
    <row r="26" spans="1:14" ht="15">
      <c r="A26" s="13" t="s">
        <v>353</v>
      </c>
      <c r="B26" s="280" t="s">
        <v>151</v>
      </c>
      <c r="C26" s="486"/>
      <c r="D26" s="487"/>
      <c r="E26" s="479">
        <f>SUM(C26:D26)</f>
        <v>0</v>
      </c>
      <c r="F26" s="486"/>
      <c r="G26" s="488"/>
      <c r="H26" s="479">
        <f t="shared" si="9"/>
        <v>0</v>
      </c>
      <c r="I26" s="482">
        <f t="shared" si="10"/>
        <v>0</v>
      </c>
      <c r="J26" s="482">
        <f t="shared" si="10"/>
        <v>0</v>
      </c>
      <c r="K26" s="479">
        <f t="shared" si="3"/>
        <v>0</v>
      </c>
      <c r="L26" s="488"/>
      <c r="M26" s="488"/>
      <c r="N26" s="479">
        <f t="shared" si="2"/>
        <v>0</v>
      </c>
    </row>
    <row r="27" spans="1:14" ht="15">
      <c r="A27" s="13" t="s">
        <v>354</v>
      </c>
      <c r="B27" s="280" t="s">
        <v>152</v>
      </c>
      <c r="C27" s="486"/>
      <c r="D27" s="487"/>
      <c r="E27" s="479">
        <f t="shared" si="8"/>
        <v>0</v>
      </c>
      <c r="F27" s="486"/>
      <c r="G27" s="488"/>
      <c r="H27" s="479">
        <f t="shared" si="9"/>
        <v>0</v>
      </c>
      <c r="I27" s="482">
        <f>C27+F27</f>
        <v>0</v>
      </c>
      <c r="J27" s="482">
        <f>D27+G27</f>
        <v>0</v>
      </c>
      <c r="K27" s="479">
        <f>SUM(I27:J27)</f>
        <v>0</v>
      </c>
      <c r="L27" s="488"/>
      <c r="M27" s="488"/>
      <c r="N27" s="479">
        <f t="shared" si="2"/>
        <v>0</v>
      </c>
    </row>
    <row r="28" spans="1:14" ht="15">
      <c r="A28" s="13" t="s">
        <v>477</v>
      </c>
      <c r="B28" s="280" t="s">
        <v>313</v>
      </c>
      <c r="C28" s="486"/>
      <c r="D28" s="487"/>
      <c r="E28" s="479">
        <f t="shared" si="8"/>
        <v>0</v>
      </c>
      <c r="F28" s="486"/>
      <c r="G28" s="487"/>
      <c r="H28" s="479">
        <f t="shared" si="9"/>
        <v>0</v>
      </c>
      <c r="I28" s="482">
        <f>C28+F28</f>
        <v>0</v>
      </c>
      <c r="J28" s="482">
        <f>D28+G28</f>
        <v>0</v>
      </c>
      <c r="K28" s="479">
        <f>SUM(I28:J28)</f>
        <v>0</v>
      </c>
      <c r="L28" s="536"/>
      <c r="M28" s="487"/>
      <c r="N28" s="479">
        <f>SUM(K28:M28)</f>
        <v>0</v>
      </c>
    </row>
    <row r="29" spans="1:14" ht="15">
      <c r="A29" s="13" t="s">
        <v>478</v>
      </c>
      <c r="B29" s="280" t="s">
        <v>314</v>
      </c>
      <c r="C29" s="486"/>
      <c r="D29" s="487"/>
      <c r="E29" s="479">
        <f t="shared" si="8"/>
        <v>0</v>
      </c>
      <c r="F29" s="486"/>
      <c r="G29" s="487"/>
      <c r="H29" s="479">
        <f t="shared" si="9"/>
        <v>0</v>
      </c>
      <c r="I29" s="482">
        <f t="shared" ref="I29" si="11">C29+F29</f>
        <v>0</v>
      </c>
      <c r="J29" s="482">
        <f t="shared" ref="J29" si="12">D29+G29</f>
        <v>0</v>
      </c>
      <c r="K29" s="479">
        <f t="shared" ref="K29" si="13">SUM(I29:J29)</f>
        <v>0</v>
      </c>
      <c r="L29" s="536"/>
      <c r="M29" s="487"/>
      <c r="N29" s="479">
        <f>SUM(K29:M29)</f>
        <v>0</v>
      </c>
    </row>
    <row r="30" spans="1:14" ht="15">
      <c r="A30" s="13"/>
      <c r="B30" s="484" t="s">
        <v>153</v>
      </c>
      <c r="C30" s="477">
        <f>SUM(C31)</f>
        <v>0</v>
      </c>
      <c r="D30" s="483">
        <f>SUM(D31)</f>
        <v>0</v>
      </c>
      <c r="E30" s="479">
        <f t="shared" si="8"/>
        <v>0</v>
      </c>
      <c r="F30" s="477">
        <f>SUM(F31)</f>
        <v>0</v>
      </c>
      <c r="G30" s="483">
        <f t="shared" ref="G30" si="14">SUM(G31)</f>
        <v>0</v>
      </c>
      <c r="H30" s="479">
        <f t="shared" si="9"/>
        <v>0</v>
      </c>
      <c r="I30" s="477">
        <f t="shared" ref="I30:J30" si="15">SUM(I31)</f>
        <v>0</v>
      </c>
      <c r="J30" s="483">
        <f t="shared" si="15"/>
        <v>0</v>
      </c>
      <c r="K30" s="479">
        <f t="shared" si="3"/>
        <v>0</v>
      </c>
      <c r="L30" s="477">
        <f t="shared" ref="L30:M30" si="16">SUM(L31)</f>
        <v>0</v>
      </c>
      <c r="M30" s="483">
        <f t="shared" si="16"/>
        <v>0</v>
      </c>
      <c r="N30" s="479">
        <f t="shared" si="2"/>
        <v>0</v>
      </c>
    </row>
    <row r="31" spans="1:14" ht="15">
      <c r="A31" s="13" t="s">
        <v>369</v>
      </c>
      <c r="B31" s="280" t="s">
        <v>154</v>
      </c>
      <c r="C31" s="486"/>
      <c r="D31" s="487"/>
      <c r="E31" s="479">
        <f t="shared" si="8"/>
        <v>0</v>
      </c>
      <c r="F31" s="486"/>
      <c r="G31" s="488"/>
      <c r="H31" s="479">
        <f t="shared" si="9"/>
        <v>0</v>
      </c>
      <c r="I31" s="482">
        <f t="shared" ref="I31:J31" si="17">C31+F31</f>
        <v>0</v>
      </c>
      <c r="J31" s="482">
        <f t="shared" si="17"/>
        <v>0</v>
      </c>
      <c r="K31" s="479">
        <f t="shared" si="3"/>
        <v>0</v>
      </c>
      <c r="L31" s="488"/>
      <c r="M31" s="488"/>
      <c r="N31" s="479">
        <f t="shared" si="2"/>
        <v>0</v>
      </c>
    </row>
    <row r="32" spans="1:14" ht="15">
      <c r="A32" s="13"/>
      <c r="B32" s="484" t="s">
        <v>155</v>
      </c>
      <c r="C32" s="485">
        <f>SUM(C33:C39)</f>
        <v>0</v>
      </c>
      <c r="D32" s="478">
        <f>SUM(D33:D39)</f>
        <v>0</v>
      </c>
      <c r="E32" s="479">
        <f>SUM(C32:D32)</f>
        <v>0</v>
      </c>
      <c r="F32" s="485">
        <f>SUM(F33:F39)</f>
        <v>0</v>
      </c>
      <c r="G32" s="72">
        <f>SUM(G33:G39)</f>
        <v>0</v>
      </c>
      <c r="H32" s="479">
        <f>SUM(F32:G32)</f>
        <v>0</v>
      </c>
      <c r="I32" s="72">
        <f>SUM(I33:I37)</f>
        <v>0</v>
      </c>
      <c r="J32" s="72">
        <f>SUM(J33:J37)</f>
        <v>0</v>
      </c>
      <c r="K32" s="479">
        <f t="shared" ref="K32" si="18">SUM(I32:J32)</f>
        <v>0</v>
      </c>
      <c r="L32" s="72">
        <f>SUM(L33:L39)</f>
        <v>0</v>
      </c>
      <c r="M32" s="72">
        <f>SUM(M33:M39)</f>
        <v>0</v>
      </c>
      <c r="N32" s="479">
        <f>SUM(K32:M32)</f>
        <v>0</v>
      </c>
    </row>
    <row r="33" spans="1:14" ht="15">
      <c r="A33" s="13"/>
      <c r="B33" s="280" t="s">
        <v>156</v>
      </c>
      <c r="C33" s="486"/>
      <c r="D33" s="487"/>
      <c r="E33" s="479">
        <f t="shared" si="8"/>
        <v>0</v>
      </c>
      <c r="F33" s="486"/>
      <c r="G33" s="488"/>
      <c r="H33" s="479">
        <f t="shared" si="9"/>
        <v>0</v>
      </c>
      <c r="I33" s="482">
        <f t="shared" ref="I33:J37" si="19">C33+F33</f>
        <v>0</v>
      </c>
      <c r="J33" s="482">
        <f t="shared" si="19"/>
        <v>0</v>
      </c>
      <c r="K33" s="479">
        <f t="shared" si="3"/>
        <v>0</v>
      </c>
      <c r="L33" s="488"/>
      <c r="M33" s="488"/>
      <c r="N33" s="479">
        <f t="shared" si="2"/>
        <v>0</v>
      </c>
    </row>
    <row r="34" spans="1:14" ht="15">
      <c r="A34" s="13"/>
      <c r="B34" s="280" t="s">
        <v>157</v>
      </c>
      <c r="C34" s="486"/>
      <c r="D34" s="487"/>
      <c r="E34" s="479">
        <f t="shared" si="8"/>
        <v>0</v>
      </c>
      <c r="F34" s="486"/>
      <c r="G34" s="488"/>
      <c r="H34" s="479">
        <f t="shared" si="9"/>
        <v>0</v>
      </c>
      <c r="I34" s="482">
        <f t="shared" si="19"/>
        <v>0</v>
      </c>
      <c r="J34" s="482">
        <f t="shared" si="19"/>
        <v>0</v>
      </c>
      <c r="K34" s="479">
        <f t="shared" si="3"/>
        <v>0</v>
      </c>
      <c r="L34" s="488"/>
      <c r="M34" s="488"/>
      <c r="N34" s="479">
        <f t="shared" si="2"/>
        <v>0</v>
      </c>
    </row>
    <row r="35" spans="1:14" ht="15">
      <c r="A35" s="546" t="s">
        <v>355</v>
      </c>
      <c r="B35" s="280" t="s">
        <v>158</v>
      </c>
      <c r="C35" s="486"/>
      <c r="D35" s="487"/>
      <c r="E35" s="479">
        <f t="shared" si="8"/>
        <v>0</v>
      </c>
      <c r="F35" s="486"/>
      <c r="G35" s="488"/>
      <c r="H35" s="479">
        <f t="shared" si="9"/>
        <v>0</v>
      </c>
      <c r="I35" s="482">
        <f t="shared" si="19"/>
        <v>0</v>
      </c>
      <c r="J35" s="482">
        <f t="shared" si="19"/>
        <v>0</v>
      </c>
      <c r="K35" s="479">
        <f t="shared" si="3"/>
        <v>0</v>
      </c>
      <c r="L35" s="488"/>
      <c r="M35" s="488"/>
      <c r="N35" s="479">
        <f>SUM(K35:M35)</f>
        <v>0</v>
      </c>
    </row>
    <row r="36" spans="1:14" ht="15">
      <c r="A36" s="13" t="s">
        <v>353</v>
      </c>
      <c r="B36" s="280" t="s">
        <v>159</v>
      </c>
      <c r="C36" s="486"/>
      <c r="D36" s="487"/>
      <c r="E36" s="479">
        <f t="shared" si="8"/>
        <v>0</v>
      </c>
      <c r="F36" s="486"/>
      <c r="G36" s="488"/>
      <c r="H36" s="479">
        <f t="shared" si="9"/>
        <v>0</v>
      </c>
      <c r="I36" s="482">
        <f t="shared" si="19"/>
        <v>0</v>
      </c>
      <c r="J36" s="482">
        <f t="shared" si="19"/>
        <v>0</v>
      </c>
      <c r="K36" s="479">
        <f t="shared" si="3"/>
        <v>0</v>
      </c>
      <c r="L36" s="488"/>
      <c r="M36" s="488"/>
      <c r="N36" s="479">
        <f>SUM(K36:M36)</f>
        <v>0</v>
      </c>
    </row>
    <row r="37" spans="1:14" ht="15">
      <c r="A37" s="13" t="s">
        <v>355</v>
      </c>
      <c r="B37" s="280" t="s">
        <v>160</v>
      </c>
      <c r="C37" s="486"/>
      <c r="D37" s="487"/>
      <c r="E37" s="479">
        <f>SUM(C37:D37)</f>
        <v>0</v>
      </c>
      <c r="F37" s="486"/>
      <c r="G37" s="488"/>
      <c r="H37" s="479">
        <f t="shared" si="9"/>
        <v>0</v>
      </c>
      <c r="I37" s="482">
        <f t="shared" si="19"/>
        <v>0</v>
      </c>
      <c r="J37" s="482">
        <f>D37+G37</f>
        <v>0</v>
      </c>
      <c r="K37" s="479">
        <f t="shared" si="3"/>
        <v>0</v>
      </c>
      <c r="L37" s="488"/>
      <c r="M37" s="488"/>
      <c r="N37" s="479">
        <f t="shared" ref="N37:N78" si="20">SUM(K37:M37)</f>
        <v>0</v>
      </c>
    </row>
    <row r="38" spans="1:14" ht="15">
      <c r="A38" s="13" t="s">
        <v>479</v>
      </c>
      <c r="B38" s="280" t="s">
        <v>315</v>
      </c>
      <c r="C38" s="486"/>
      <c r="D38" s="487"/>
      <c r="E38" s="479">
        <f t="shared" ref="E38:E39" si="21">SUM(C38:D38)</f>
        <v>0</v>
      </c>
      <c r="F38" s="486"/>
      <c r="G38" s="487"/>
      <c r="H38" s="479">
        <f t="shared" ref="H38:H39" si="22">SUM(F38:G38)</f>
        <v>0</v>
      </c>
      <c r="I38" s="482">
        <f>C38+F38</f>
        <v>0</v>
      </c>
      <c r="J38" s="482">
        <f>D38+G38</f>
        <v>0</v>
      </c>
      <c r="K38" s="479">
        <f>SUM(I38:J38)</f>
        <v>0</v>
      </c>
      <c r="L38" s="536"/>
      <c r="M38" s="487"/>
      <c r="N38" s="479">
        <f>SUM(K38:M38)</f>
        <v>0</v>
      </c>
    </row>
    <row r="39" spans="1:14" ht="15">
      <c r="A39" s="13" t="s">
        <v>480</v>
      </c>
      <c r="B39" s="280" t="s">
        <v>316</v>
      </c>
      <c r="C39" s="486"/>
      <c r="D39" s="487"/>
      <c r="E39" s="479">
        <f t="shared" si="21"/>
        <v>0</v>
      </c>
      <c r="F39" s="486"/>
      <c r="G39" s="487"/>
      <c r="H39" s="479">
        <f t="shared" si="22"/>
        <v>0</v>
      </c>
      <c r="I39" s="482">
        <f t="shared" ref="I39" si="23">C39+F39</f>
        <v>0</v>
      </c>
      <c r="J39" s="482">
        <f t="shared" ref="J39" si="24">D39+G39</f>
        <v>0</v>
      </c>
      <c r="K39" s="479">
        <f t="shared" ref="K39:K40" si="25">SUM(I39:J39)</f>
        <v>0</v>
      </c>
      <c r="L39" s="536"/>
      <c r="M39" s="487"/>
      <c r="N39" s="479">
        <f>SUM(K39:M39)</f>
        <v>0</v>
      </c>
    </row>
    <row r="40" spans="1:14" ht="15">
      <c r="A40" s="13"/>
      <c r="B40" s="484" t="s">
        <v>161</v>
      </c>
      <c r="C40" s="485">
        <f>SUM(C41:C47)</f>
        <v>0</v>
      </c>
      <c r="D40" s="478">
        <f>SUM(D41:D47)</f>
        <v>0</v>
      </c>
      <c r="E40" s="479">
        <f>SUM(C40:D40)</f>
        <v>0</v>
      </c>
      <c r="F40" s="485">
        <f>SUM(F41:F47)</f>
        <v>0</v>
      </c>
      <c r="G40" s="72">
        <f>SUM(G41:G47)</f>
        <v>0</v>
      </c>
      <c r="H40" s="479">
        <f>SUM(F40:G40)</f>
        <v>0</v>
      </c>
      <c r="I40" s="72">
        <f>SUM(I41:I45)</f>
        <v>0</v>
      </c>
      <c r="J40" s="72">
        <f>SUM(J41:J45)</f>
        <v>0</v>
      </c>
      <c r="K40" s="479">
        <f t="shared" si="25"/>
        <v>0</v>
      </c>
      <c r="L40" s="72">
        <f>SUM(L41:L47)</f>
        <v>0</v>
      </c>
      <c r="M40" s="72">
        <f>SUM(M41:M47)</f>
        <v>0</v>
      </c>
      <c r="N40" s="479">
        <f>SUM(K40:M40)</f>
        <v>0</v>
      </c>
    </row>
    <row r="41" spans="1:14" ht="15">
      <c r="A41" s="13"/>
      <c r="B41" s="280" t="s">
        <v>162</v>
      </c>
      <c r="C41" s="489"/>
      <c r="D41" s="490"/>
      <c r="E41" s="479">
        <f t="shared" si="8"/>
        <v>0</v>
      </c>
      <c r="F41" s="489"/>
      <c r="G41" s="491"/>
      <c r="H41" s="479">
        <f t="shared" si="9"/>
        <v>0</v>
      </c>
      <c r="I41" s="482">
        <f t="shared" ref="I41:J45" si="26">C41+F41</f>
        <v>0</v>
      </c>
      <c r="J41" s="482">
        <f t="shared" si="26"/>
        <v>0</v>
      </c>
      <c r="K41" s="479">
        <f t="shared" si="3"/>
        <v>0</v>
      </c>
      <c r="L41" s="491"/>
      <c r="M41" s="491"/>
      <c r="N41" s="479">
        <f t="shared" si="20"/>
        <v>0</v>
      </c>
    </row>
    <row r="42" spans="1:14" ht="15">
      <c r="A42" s="13"/>
      <c r="B42" s="280" t="s">
        <v>163</v>
      </c>
      <c r="C42" s="68"/>
      <c r="D42" s="23"/>
      <c r="E42" s="479">
        <f t="shared" si="8"/>
        <v>0</v>
      </c>
      <c r="F42" s="68"/>
      <c r="G42" s="453"/>
      <c r="H42" s="479">
        <f t="shared" si="9"/>
        <v>0</v>
      </c>
      <c r="I42" s="482">
        <f t="shared" si="26"/>
        <v>0</v>
      </c>
      <c r="J42" s="482">
        <f t="shared" si="26"/>
        <v>0</v>
      </c>
      <c r="K42" s="479">
        <f t="shared" si="3"/>
        <v>0</v>
      </c>
      <c r="L42" s="453"/>
      <c r="M42" s="453"/>
      <c r="N42" s="479">
        <f t="shared" si="20"/>
        <v>0</v>
      </c>
    </row>
    <row r="43" spans="1:14" ht="15">
      <c r="A43" s="13" t="s">
        <v>354</v>
      </c>
      <c r="B43" s="280" t="s">
        <v>164</v>
      </c>
      <c r="C43" s="68"/>
      <c r="D43" s="23"/>
      <c r="E43" s="479">
        <f t="shared" si="8"/>
        <v>0</v>
      </c>
      <c r="F43" s="68"/>
      <c r="G43" s="453"/>
      <c r="H43" s="479">
        <f t="shared" si="9"/>
        <v>0</v>
      </c>
      <c r="I43" s="482">
        <f t="shared" si="26"/>
        <v>0</v>
      </c>
      <c r="J43" s="482">
        <f t="shared" si="26"/>
        <v>0</v>
      </c>
      <c r="K43" s="479">
        <f t="shared" si="3"/>
        <v>0</v>
      </c>
      <c r="L43" s="453"/>
      <c r="M43" s="453"/>
      <c r="N43" s="479">
        <f t="shared" si="20"/>
        <v>0</v>
      </c>
    </row>
    <row r="44" spans="1:14" ht="15">
      <c r="A44" s="13" t="s">
        <v>353</v>
      </c>
      <c r="B44" s="280" t="s">
        <v>165</v>
      </c>
      <c r="C44" s="68"/>
      <c r="D44" s="23"/>
      <c r="E44" s="479">
        <f>SUM(C44:D44)</f>
        <v>0</v>
      </c>
      <c r="F44" s="68"/>
      <c r="G44" s="453"/>
      <c r="H44" s="479">
        <f t="shared" si="9"/>
        <v>0</v>
      </c>
      <c r="I44" s="482">
        <f t="shared" si="26"/>
        <v>0</v>
      </c>
      <c r="J44" s="482">
        <f t="shared" si="26"/>
        <v>0</v>
      </c>
      <c r="K44" s="479">
        <f t="shared" si="3"/>
        <v>0</v>
      </c>
      <c r="L44" s="453"/>
      <c r="M44" s="453"/>
      <c r="N44" s="479">
        <f t="shared" si="20"/>
        <v>0</v>
      </c>
    </row>
    <row r="45" spans="1:14" ht="15">
      <c r="A45" s="13" t="s">
        <v>355</v>
      </c>
      <c r="B45" s="280" t="s">
        <v>166</v>
      </c>
      <c r="C45" s="68"/>
      <c r="D45" s="23"/>
      <c r="E45" s="479">
        <f t="shared" si="8"/>
        <v>0</v>
      </c>
      <c r="F45" s="68"/>
      <c r="G45" s="453"/>
      <c r="H45" s="479">
        <f t="shared" si="9"/>
        <v>0</v>
      </c>
      <c r="I45" s="482">
        <f t="shared" si="26"/>
        <v>0</v>
      </c>
      <c r="J45" s="482">
        <f t="shared" si="26"/>
        <v>0</v>
      </c>
      <c r="K45" s="479">
        <f t="shared" si="3"/>
        <v>0</v>
      </c>
      <c r="L45" s="453"/>
      <c r="M45" s="453"/>
      <c r="N45" s="479">
        <f t="shared" si="20"/>
        <v>0</v>
      </c>
    </row>
    <row r="46" spans="1:14" ht="15">
      <c r="A46" s="13" t="s">
        <v>479</v>
      </c>
      <c r="B46" s="280" t="s">
        <v>317</v>
      </c>
      <c r="C46" s="486"/>
      <c r="D46" s="487"/>
      <c r="E46" s="479">
        <f t="shared" ref="E46:E47" si="27">SUM(C46:D46)</f>
        <v>0</v>
      </c>
      <c r="F46" s="486"/>
      <c r="G46" s="487"/>
      <c r="H46" s="479">
        <f t="shared" ref="H46:H47" si="28">SUM(F46:G46)</f>
        <v>0</v>
      </c>
      <c r="I46" s="482">
        <f>C46+F46</f>
        <v>0</v>
      </c>
      <c r="J46" s="482">
        <f>D46+G46</f>
        <v>0</v>
      </c>
      <c r="K46" s="479">
        <f>SUM(I46:J46)</f>
        <v>0</v>
      </c>
      <c r="L46" s="536"/>
      <c r="M46" s="487"/>
      <c r="N46" s="479">
        <f>SUM(K46:M46)</f>
        <v>0</v>
      </c>
    </row>
    <row r="47" spans="1:14" ht="15">
      <c r="A47" s="13" t="s">
        <v>480</v>
      </c>
      <c r="B47" s="280" t="s">
        <v>318</v>
      </c>
      <c r="C47" s="486"/>
      <c r="D47" s="487"/>
      <c r="E47" s="479">
        <f t="shared" si="27"/>
        <v>0</v>
      </c>
      <c r="F47" s="486"/>
      <c r="G47" s="487"/>
      <c r="H47" s="479">
        <f t="shared" si="28"/>
        <v>0</v>
      </c>
      <c r="I47" s="482">
        <f t="shared" ref="I47" si="29">C47+F47</f>
        <v>0</v>
      </c>
      <c r="J47" s="482">
        <f t="shared" ref="J47" si="30">D47+G47</f>
        <v>0</v>
      </c>
      <c r="K47" s="479">
        <f t="shared" ref="K47" si="31">SUM(I47:J47)</f>
        <v>0</v>
      </c>
      <c r="L47" s="536"/>
      <c r="M47" s="487"/>
      <c r="N47" s="479">
        <f>SUM(K47:M47)</f>
        <v>0</v>
      </c>
    </row>
    <row r="48" spans="1:14" ht="15">
      <c r="A48" s="13"/>
      <c r="B48" s="73" t="s">
        <v>167</v>
      </c>
      <c r="C48" s="485">
        <f>C16+C21</f>
        <v>0</v>
      </c>
      <c r="D48" s="74">
        <f>D16+D21</f>
        <v>0</v>
      </c>
      <c r="E48" s="479">
        <f t="shared" si="8"/>
        <v>0</v>
      </c>
      <c r="F48" s="485">
        <f>F16+F21</f>
        <v>0</v>
      </c>
      <c r="G48" s="72">
        <f>G16+G21</f>
        <v>0</v>
      </c>
      <c r="H48" s="479">
        <f t="shared" si="9"/>
        <v>0</v>
      </c>
      <c r="I48" s="72">
        <f>I16+I21</f>
        <v>0</v>
      </c>
      <c r="J48" s="72">
        <f>J16+J21</f>
        <v>0</v>
      </c>
      <c r="K48" s="479">
        <f t="shared" si="3"/>
        <v>0</v>
      </c>
      <c r="L48" s="72">
        <f>L16+L21</f>
        <v>0</v>
      </c>
      <c r="M48" s="72">
        <f>M16+M21</f>
        <v>0</v>
      </c>
      <c r="N48" s="479">
        <f t="shared" si="20"/>
        <v>0</v>
      </c>
    </row>
    <row r="49" spans="1:14" ht="15">
      <c r="A49" s="13" t="s">
        <v>9</v>
      </c>
      <c r="B49" s="69" t="s">
        <v>168</v>
      </c>
      <c r="C49" s="492"/>
      <c r="D49" s="493"/>
      <c r="E49" s="479">
        <f t="shared" si="8"/>
        <v>0</v>
      </c>
      <c r="F49" s="492"/>
      <c r="G49" s="494"/>
      <c r="H49" s="479">
        <f t="shared" si="9"/>
        <v>0</v>
      </c>
      <c r="I49" s="482">
        <f t="shared" ref="I49:J50" si="32">C49+F49</f>
        <v>0</v>
      </c>
      <c r="J49" s="482">
        <f t="shared" si="32"/>
        <v>0</v>
      </c>
      <c r="K49" s="479">
        <f t="shared" si="3"/>
        <v>0</v>
      </c>
      <c r="L49" s="494"/>
      <c r="M49" s="494"/>
      <c r="N49" s="479">
        <f t="shared" si="20"/>
        <v>0</v>
      </c>
    </row>
    <row r="50" spans="1:14" ht="15">
      <c r="A50" s="13" t="s">
        <v>9</v>
      </c>
      <c r="B50" s="69" t="s">
        <v>169</v>
      </c>
      <c r="C50" s="492"/>
      <c r="D50" s="493"/>
      <c r="E50" s="479">
        <f t="shared" si="8"/>
        <v>0</v>
      </c>
      <c r="F50" s="492"/>
      <c r="G50" s="494"/>
      <c r="H50" s="479">
        <f t="shared" si="9"/>
        <v>0</v>
      </c>
      <c r="I50" s="482">
        <f t="shared" si="32"/>
        <v>0</v>
      </c>
      <c r="J50" s="482">
        <f t="shared" si="32"/>
        <v>0</v>
      </c>
      <c r="K50" s="479">
        <f t="shared" si="3"/>
        <v>0</v>
      </c>
      <c r="L50" s="494"/>
      <c r="M50" s="494"/>
      <c r="N50" s="479">
        <f t="shared" si="20"/>
        <v>0</v>
      </c>
    </row>
    <row r="51" spans="1:14" ht="15">
      <c r="A51" s="13" t="s">
        <v>481</v>
      </c>
      <c r="B51" s="73" t="s">
        <v>170</v>
      </c>
      <c r="C51" s="485">
        <f>SUM(C49:C50)</f>
        <v>0</v>
      </c>
      <c r="D51" s="74">
        <f>SUM(D49:D50)</f>
        <v>0</v>
      </c>
      <c r="E51" s="479">
        <f t="shared" si="8"/>
        <v>0</v>
      </c>
      <c r="F51" s="485">
        <f>SUM(F49:F50)</f>
        <v>0</v>
      </c>
      <c r="G51" s="72">
        <f>SUM(G49:G50)</f>
        <v>0</v>
      </c>
      <c r="H51" s="479">
        <f t="shared" si="9"/>
        <v>0</v>
      </c>
      <c r="I51" s="72">
        <f>SUM(I49:I50)</f>
        <v>0</v>
      </c>
      <c r="J51" s="72">
        <f>SUM(J49:J50)</f>
        <v>0</v>
      </c>
      <c r="K51" s="479">
        <f t="shared" si="3"/>
        <v>0</v>
      </c>
      <c r="L51" s="72">
        <f>SUM(L49:L50)</f>
        <v>0</v>
      </c>
      <c r="M51" s="72">
        <f>SUM(M49:M50)</f>
        <v>0</v>
      </c>
      <c r="N51" s="479">
        <f t="shared" si="20"/>
        <v>0</v>
      </c>
    </row>
    <row r="52" spans="1:14" ht="15">
      <c r="A52" s="13" t="s">
        <v>370</v>
      </c>
      <c r="B52" s="73" t="s">
        <v>171</v>
      </c>
      <c r="C52" s="485">
        <f>C48+C51</f>
        <v>0</v>
      </c>
      <c r="D52" s="74">
        <f>D48+D51</f>
        <v>0</v>
      </c>
      <c r="E52" s="479">
        <f t="shared" si="8"/>
        <v>0</v>
      </c>
      <c r="F52" s="485">
        <f>F48+F51</f>
        <v>0</v>
      </c>
      <c r="G52" s="72">
        <f>G48+G51</f>
        <v>0</v>
      </c>
      <c r="H52" s="479">
        <f t="shared" si="9"/>
        <v>0</v>
      </c>
      <c r="I52" s="72">
        <f>I48+I51</f>
        <v>0</v>
      </c>
      <c r="J52" s="72">
        <f>J48+J51</f>
        <v>0</v>
      </c>
      <c r="K52" s="479">
        <f t="shared" si="3"/>
        <v>0</v>
      </c>
      <c r="L52" s="72">
        <f>L48+L51</f>
        <v>0</v>
      </c>
      <c r="M52" s="72">
        <f>M48+M51</f>
        <v>0</v>
      </c>
      <c r="N52" s="479">
        <f t="shared" si="20"/>
        <v>0</v>
      </c>
    </row>
    <row r="53" spans="1:14" ht="15">
      <c r="A53" s="13" t="s">
        <v>482</v>
      </c>
      <c r="B53" s="69" t="s">
        <v>172</v>
      </c>
      <c r="C53" s="492"/>
      <c r="D53" s="493"/>
      <c r="E53" s="479">
        <f t="shared" si="8"/>
        <v>0</v>
      </c>
      <c r="F53" s="492"/>
      <c r="G53" s="494"/>
      <c r="H53" s="479">
        <f t="shared" si="9"/>
        <v>0</v>
      </c>
      <c r="I53" s="482">
        <f t="shared" ref="I53:J61" si="33">C53+F53</f>
        <v>0</v>
      </c>
      <c r="J53" s="482">
        <f t="shared" si="33"/>
        <v>0</v>
      </c>
      <c r="K53" s="479">
        <f t="shared" si="3"/>
        <v>0</v>
      </c>
      <c r="L53" s="494"/>
      <c r="M53" s="494"/>
      <c r="N53" s="479">
        <f t="shared" si="20"/>
        <v>0</v>
      </c>
    </row>
    <row r="54" spans="1:14" ht="15">
      <c r="A54" s="547"/>
      <c r="B54" s="69" t="s">
        <v>173</v>
      </c>
      <c r="C54" s="492"/>
      <c r="D54" s="493"/>
      <c r="E54" s="479">
        <f t="shared" si="8"/>
        <v>0</v>
      </c>
      <c r="F54" s="492"/>
      <c r="G54" s="494"/>
      <c r="H54" s="479">
        <f t="shared" si="9"/>
        <v>0</v>
      </c>
      <c r="I54" s="482">
        <f t="shared" si="33"/>
        <v>0</v>
      </c>
      <c r="J54" s="482">
        <f t="shared" si="33"/>
        <v>0</v>
      </c>
      <c r="K54" s="479">
        <f t="shared" si="3"/>
        <v>0</v>
      </c>
      <c r="L54" s="494"/>
      <c r="M54" s="494"/>
      <c r="N54" s="479">
        <f t="shared" si="20"/>
        <v>0</v>
      </c>
    </row>
    <row r="55" spans="1:14" ht="15">
      <c r="A55" s="13" t="s">
        <v>483</v>
      </c>
      <c r="B55" s="69" t="s">
        <v>174</v>
      </c>
      <c r="C55" s="492"/>
      <c r="D55" s="493"/>
      <c r="E55" s="479">
        <f t="shared" si="8"/>
        <v>0</v>
      </c>
      <c r="F55" s="492"/>
      <c r="G55" s="494"/>
      <c r="H55" s="479">
        <f t="shared" si="9"/>
        <v>0</v>
      </c>
      <c r="I55" s="482">
        <f t="shared" si="33"/>
        <v>0</v>
      </c>
      <c r="J55" s="482">
        <f t="shared" si="33"/>
        <v>0</v>
      </c>
      <c r="K55" s="479">
        <f t="shared" si="3"/>
        <v>0</v>
      </c>
      <c r="L55" s="494"/>
      <c r="M55" s="494"/>
      <c r="N55" s="479">
        <f t="shared" si="20"/>
        <v>0</v>
      </c>
    </row>
    <row r="56" spans="1:14" ht="28.5">
      <c r="A56" s="13" t="s">
        <v>484</v>
      </c>
      <c r="B56" s="69" t="s">
        <v>175</v>
      </c>
      <c r="C56" s="492"/>
      <c r="D56" s="493"/>
      <c r="E56" s="479">
        <f t="shared" si="8"/>
        <v>0</v>
      </c>
      <c r="F56" s="492"/>
      <c r="G56" s="494"/>
      <c r="H56" s="479">
        <f t="shared" si="9"/>
        <v>0</v>
      </c>
      <c r="I56" s="482">
        <f t="shared" si="33"/>
        <v>0</v>
      </c>
      <c r="J56" s="482">
        <f t="shared" si="33"/>
        <v>0</v>
      </c>
      <c r="K56" s="479">
        <f>SUM(I56:J56)</f>
        <v>0</v>
      </c>
      <c r="L56" s="494"/>
      <c r="M56" s="494"/>
      <c r="N56" s="479">
        <f t="shared" si="20"/>
        <v>0</v>
      </c>
    </row>
    <row r="57" spans="1:14" ht="15">
      <c r="A57" s="533" t="s">
        <v>371</v>
      </c>
      <c r="B57" s="69" t="s">
        <v>176</v>
      </c>
      <c r="C57" s="492"/>
      <c r="D57" s="493"/>
      <c r="E57" s="479">
        <f>SUM(C57:D57)</f>
        <v>0</v>
      </c>
      <c r="F57" s="489"/>
      <c r="G57" s="535"/>
      <c r="H57" s="479">
        <f t="shared" si="9"/>
        <v>0</v>
      </c>
      <c r="I57" s="482">
        <f t="shared" si="33"/>
        <v>0</v>
      </c>
      <c r="J57" s="482">
        <f t="shared" si="33"/>
        <v>0</v>
      </c>
      <c r="K57" s="479">
        <f t="shared" si="3"/>
        <v>0</v>
      </c>
      <c r="L57" s="489"/>
      <c r="M57" s="535"/>
      <c r="N57" s="479">
        <f>SUM(K57:M57)</f>
        <v>0</v>
      </c>
    </row>
    <row r="58" spans="1:14" ht="15">
      <c r="A58" s="13" t="s">
        <v>382</v>
      </c>
      <c r="B58" s="69" t="s">
        <v>177</v>
      </c>
      <c r="C58" s="492"/>
      <c r="D58" s="493"/>
      <c r="E58" s="479">
        <f t="shared" si="8"/>
        <v>0</v>
      </c>
      <c r="F58" s="492"/>
      <c r="G58" s="494"/>
      <c r="H58" s="479">
        <f t="shared" si="9"/>
        <v>0</v>
      </c>
      <c r="I58" s="482">
        <f t="shared" si="33"/>
        <v>0</v>
      </c>
      <c r="J58" s="482">
        <f t="shared" si="33"/>
        <v>0</v>
      </c>
      <c r="K58" s="479">
        <f t="shared" si="3"/>
        <v>0</v>
      </c>
      <c r="L58" s="494"/>
      <c r="M58" s="494"/>
      <c r="N58" s="479">
        <f t="shared" si="20"/>
        <v>0</v>
      </c>
    </row>
    <row r="59" spans="1:14" ht="15">
      <c r="A59" s="13" t="s">
        <v>485</v>
      </c>
      <c r="B59" s="69" t="s">
        <v>178</v>
      </c>
      <c r="C59" s="492"/>
      <c r="D59" s="493"/>
      <c r="E59" s="479">
        <f t="shared" si="8"/>
        <v>0</v>
      </c>
      <c r="F59" s="492"/>
      <c r="G59" s="494"/>
      <c r="H59" s="479">
        <f t="shared" si="9"/>
        <v>0</v>
      </c>
      <c r="I59" s="482">
        <f t="shared" si="33"/>
        <v>0</v>
      </c>
      <c r="J59" s="482">
        <f t="shared" si="33"/>
        <v>0</v>
      </c>
      <c r="K59" s="479">
        <f t="shared" si="3"/>
        <v>0</v>
      </c>
      <c r="L59" s="494"/>
      <c r="M59" s="494"/>
      <c r="N59" s="479">
        <f t="shared" si="20"/>
        <v>0</v>
      </c>
    </row>
    <row r="60" spans="1:14" ht="15">
      <c r="A60" s="13" t="s">
        <v>486</v>
      </c>
      <c r="B60" s="69" t="s">
        <v>179</v>
      </c>
      <c r="C60" s="492"/>
      <c r="D60" s="493"/>
      <c r="E60" s="479">
        <f t="shared" si="8"/>
        <v>0</v>
      </c>
      <c r="F60" s="492"/>
      <c r="G60" s="494"/>
      <c r="H60" s="479">
        <f t="shared" si="9"/>
        <v>0</v>
      </c>
      <c r="I60" s="482">
        <f t="shared" si="33"/>
        <v>0</v>
      </c>
      <c r="J60" s="482">
        <f t="shared" si="33"/>
        <v>0</v>
      </c>
      <c r="K60" s="479">
        <f t="shared" si="3"/>
        <v>0</v>
      </c>
      <c r="L60" s="494"/>
      <c r="M60" s="494"/>
      <c r="N60" s="479">
        <f t="shared" si="20"/>
        <v>0</v>
      </c>
    </row>
    <row r="61" spans="1:14" ht="13.15" customHeight="1">
      <c r="A61" s="13" t="s">
        <v>356</v>
      </c>
      <c r="B61" s="69" t="s">
        <v>292</v>
      </c>
      <c r="C61" s="492"/>
      <c r="D61" s="493"/>
      <c r="E61" s="479">
        <f>SUM(C61:D61)</f>
        <v>0</v>
      </c>
      <c r="F61" s="492"/>
      <c r="G61" s="494"/>
      <c r="H61" s="479">
        <f>SUM(F61:G61)</f>
        <v>0</v>
      </c>
      <c r="I61" s="482">
        <f t="shared" si="33"/>
        <v>0</v>
      </c>
      <c r="J61" s="482">
        <f t="shared" si="33"/>
        <v>0</v>
      </c>
      <c r="K61" s="479">
        <f t="shared" si="3"/>
        <v>0</v>
      </c>
      <c r="L61" s="494"/>
      <c r="M61" s="494"/>
      <c r="N61" s="479">
        <f t="shared" si="20"/>
        <v>0</v>
      </c>
    </row>
    <row r="62" spans="1:14" ht="15">
      <c r="A62" s="13"/>
      <c r="B62" s="73" t="s">
        <v>487</v>
      </c>
      <c r="C62" s="485">
        <f>SUM(C53:C61)</f>
        <v>0</v>
      </c>
      <c r="D62" s="485">
        <f>SUM(D53:D61)</f>
        <v>0</v>
      </c>
      <c r="E62" s="479">
        <f>SUM(C62:D62)</f>
        <v>0</v>
      </c>
      <c r="F62" s="485">
        <f>SUM(F53:F61)</f>
        <v>0</v>
      </c>
      <c r="G62" s="485">
        <f>SUM(G53:G61)</f>
        <v>0</v>
      </c>
      <c r="H62" s="479">
        <f t="shared" si="9"/>
        <v>0</v>
      </c>
      <c r="I62" s="72">
        <f>SUM(I53:I61)</f>
        <v>0</v>
      </c>
      <c r="J62" s="72">
        <f>SUM(J53:J61)</f>
        <v>0</v>
      </c>
      <c r="K62" s="479">
        <f>SUM(I62:J62)</f>
        <v>0</v>
      </c>
      <c r="L62" s="485">
        <f>SUM(L53:L57)+SUM(L58:L61)</f>
        <v>0</v>
      </c>
      <c r="M62" s="534">
        <f>SUM(M53:M57)+SUM(M58:M61)</f>
        <v>0</v>
      </c>
      <c r="N62" s="479">
        <f>SUM(K62:M62)</f>
        <v>0</v>
      </c>
    </row>
    <row r="63" spans="1:14" ht="15">
      <c r="A63" s="13" t="s">
        <v>488</v>
      </c>
      <c r="B63" s="69" t="s">
        <v>319</v>
      </c>
      <c r="C63" s="68"/>
      <c r="D63" s="23"/>
      <c r="E63" s="479">
        <f t="shared" si="8"/>
        <v>0</v>
      </c>
      <c r="F63" s="68"/>
      <c r="G63" s="453"/>
      <c r="H63" s="479">
        <f t="shared" si="9"/>
        <v>0</v>
      </c>
      <c r="I63" s="482">
        <f t="shared" ref="I63:J64" si="34">C63+F63</f>
        <v>0</v>
      </c>
      <c r="J63" s="482">
        <f>D63+G63</f>
        <v>0</v>
      </c>
      <c r="K63" s="479">
        <f t="shared" si="3"/>
        <v>0</v>
      </c>
      <c r="L63" s="453"/>
      <c r="M63" s="453"/>
      <c r="N63" s="479">
        <f t="shared" si="20"/>
        <v>0</v>
      </c>
    </row>
    <row r="64" spans="1:14" ht="15">
      <c r="A64" s="13" t="s">
        <v>489</v>
      </c>
      <c r="B64" s="69" t="s">
        <v>320</v>
      </c>
      <c r="C64" s="68"/>
      <c r="D64" s="23"/>
      <c r="E64" s="479">
        <f t="shared" si="8"/>
        <v>0</v>
      </c>
      <c r="F64" s="68"/>
      <c r="G64" s="453"/>
      <c r="H64" s="479">
        <f t="shared" si="9"/>
        <v>0</v>
      </c>
      <c r="I64" s="482">
        <f t="shared" si="34"/>
        <v>0</v>
      </c>
      <c r="J64" s="482">
        <f t="shared" si="34"/>
        <v>0</v>
      </c>
      <c r="K64" s="479">
        <f t="shared" si="3"/>
        <v>0</v>
      </c>
      <c r="L64" s="453"/>
      <c r="M64" s="453"/>
      <c r="N64" s="479">
        <f t="shared" si="20"/>
        <v>0</v>
      </c>
    </row>
    <row r="65" spans="1:14" ht="15">
      <c r="A65" s="13"/>
      <c r="B65" s="73" t="s">
        <v>490</v>
      </c>
      <c r="C65" s="485">
        <f>SUM(C63:C64)</f>
        <v>0</v>
      </c>
      <c r="D65" s="74">
        <f>SUM(D63:D64)</f>
        <v>0</v>
      </c>
      <c r="E65" s="479">
        <f t="shared" si="8"/>
        <v>0</v>
      </c>
      <c r="F65" s="485">
        <f>SUM(F63:F64)</f>
        <v>0</v>
      </c>
      <c r="G65" s="72">
        <f>SUM(G63:G64)</f>
        <v>0</v>
      </c>
      <c r="H65" s="479">
        <f t="shared" si="9"/>
        <v>0</v>
      </c>
      <c r="I65" s="72">
        <f>SUM(I63:I64)</f>
        <v>0</v>
      </c>
      <c r="J65" s="72">
        <f>SUM(J63:J64)</f>
        <v>0</v>
      </c>
      <c r="K65" s="479">
        <f t="shared" si="3"/>
        <v>0</v>
      </c>
      <c r="L65" s="72">
        <f>SUM(L63:L64)</f>
        <v>0</v>
      </c>
      <c r="M65" s="72">
        <f>SUM(M63:M64)</f>
        <v>0</v>
      </c>
      <c r="N65" s="479">
        <f t="shared" si="20"/>
        <v>0</v>
      </c>
    </row>
    <row r="66" spans="1:14" ht="15">
      <c r="A66" s="13" t="s">
        <v>474</v>
      </c>
      <c r="B66" s="69" t="s">
        <v>321</v>
      </c>
      <c r="C66" s="68"/>
      <c r="D66" s="23"/>
      <c r="E66" s="479">
        <f t="shared" si="8"/>
        <v>0</v>
      </c>
      <c r="F66" s="68"/>
      <c r="G66" s="453"/>
      <c r="H66" s="479">
        <f t="shared" si="9"/>
        <v>0</v>
      </c>
      <c r="I66" s="482">
        <f t="shared" ref="I66:J73" si="35">C66+F66</f>
        <v>0</v>
      </c>
      <c r="J66" s="482">
        <f t="shared" si="35"/>
        <v>0</v>
      </c>
      <c r="K66" s="479">
        <f t="shared" si="3"/>
        <v>0</v>
      </c>
      <c r="L66" s="453"/>
      <c r="M66" s="453"/>
      <c r="N66" s="479">
        <f t="shared" si="20"/>
        <v>0</v>
      </c>
    </row>
    <row r="67" spans="1:14" ht="15">
      <c r="A67" s="13"/>
      <c r="B67" s="69" t="s">
        <v>322</v>
      </c>
      <c r="C67" s="548"/>
      <c r="D67" s="549"/>
      <c r="E67" s="479">
        <f t="shared" si="8"/>
        <v>0</v>
      </c>
      <c r="F67" s="68"/>
      <c r="G67" s="453"/>
      <c r="H67" s="479">
        <f t="shared" si="9"/>
        <v>0</v>
      </c>
      <c r="I67" s="482">
        <f t="shared" si="35"/>
        <v>0</v>
      </c>
      <c r="J67" s="482">
        <f t="shared" si="35"/>
        <v>0</v>
      </c>
      <c r="K67" s="479">
        <f t="shared" si="3"/>
        <v>0</v>
      </c>
      <c r="L67" s="453"/>
      <c r="M67" s="453"/>
      <c r="N67" s="479">
        <f t="shared" si="20"/>
        <v>0</v>
      </c>
    </row>
    <row r="68" spans="1:14" ht="15">
      <c r="A68" s="13" t="s">
        <v>491</v>
      </c>
      <c r="B68" s="67" t="s">
        <v>323</v>
      </c>
      <c r="C68" s="68"/>
      <c r="D68" s="23"/>
      <c r="E68" s="479">
        <f t="shared" si="8"/>
        <v>0</v>
      </c>
      <c r="F68" s="68"/>
      <c r="G68" s="453"/>
      <c r="H68" s="479">
        <f t="shared" si="9"/>
        <v>0</v>
      </c>
      <c r="I68" s="482">
        <f t="shared" si="35"/>
        <v>0</v>
      </c>
      <c r="J68" s="482">
        <f t="shared" si="35"/>
        <v>0</v>
      </c>
      <c r="K68" s="479">
        <f t="shared" si="3"/>
        <v>0</v>
      </c>
      <c r="L68" s="453"/>
      <c r="M68" s="453"/>
      <c r="N68" s="479">
        <f t="shared" si="20"/>
        <v>0</v>
      </c>
    </row>
    <row r="69" spans="1:14" ht="28.5">
      <c r="A69" s="13"/>
      <c r="B69" s="67" t="s">
        <v>324</v>
      </c>
      <c r="C69" s="68"/>
      <c r="D69" s="23"/>
      <c r="E69" s="479">
        <f t="shared" si="8"/>
        <v>0</v>
      </c>
      <c r="F69" s="68"/>
      <c r="G69" s="453"/>
      <c r="H69" s="479">
        <f t="shared" si="9"/>
        <v>0</v>
      </c>
      <c r="I69" s="482">
        <f t="shared" si="35"/>
        <v>0</v>
      </c>
      <c r="J69" s="482">
        <f>D69+G69</f>
        <v>0</v>
      </c>
      <c r="K69" s="479">
        <f t="shared" si="3"/>
        <v>0</v>
      </c>
      <c r="L69" s="453"/>
      <c r="M69" s="453"/>
      <c r="N69" s="479">
        <f t="shared" si="20"/>
        <v>0</v>
      </c>
    </row>
    <row r="70" spans="1:14" ht="15">
      <c r="A70" s="13" t="s">
        <v>492</v>
      </c>
      <c r="B70" s="67" t="s">
        <v>325</v>
      </c>
      <c r="C70" s="68"/>
      <c r="D70" s="23"/>
      <c r="E70" s="479">
        <f t="shared" si="8"/>
        <v>0</v>
      </c>
      <c r="F70" s="68"/>
      <c r="G70" s="453"/>
      <c r="H70" s="479">
        <f t="shared" si="9"/>
        <v>0</v>
      </c>
      <c r="I70" s="482">
        <f t="shared" si="35"/>
        <v>0</v>
      </c>
      <c r="J70" s="482">
        <f t="shared" si="35"/>
        <v>0</v>
      </c>
      <c r="K70" s="479">
        <f t="shared" si="3"/>
        <v>0</v>
      </c>
      <c r="L70" s="453"/>
      <c r="M70" s="453"/>
      <c r="N70" s="479">
        <f t="shared" si="20"/>
        <v>0</v>
      </c>
    </row>
    <row r="71" spans="1:14" ht="15">
      <c r="A71" s="13"/>
      <c r="B71" s="69" t="s">
        <v>326</v>
      </c>
      <c r="C71" s="68"/>
      <c r="D71" s="23"/>
      <c r="E71" s="479">
        <f t="shared" si="8"/>
        <v>0</v>
      </c>
      <c r="F71" s="68"/>
      <c r="G71" s="453"/>
      <c r="H71" s="479">
        <f t="shared" si="9"/>
        <v>0</v>
      </c>
      <c r="I71" s="482">
        <f t="shared" si="35"/>
        <v>0</v>
      </c>
      <c r="J71" s="482">
        <f t="shared" si="35"/>
        <v>0</v>
      </c>
      <c r="K71" s="479">
        <f t="shared" si="3"/>
        <v>0</v>
      </c>
      <c r="L71" s="453"/>
      <c r="M71" s="453"/>
      <c r="N71" s="479">
        <f t="shared" si="20"/>
        <v>0</v>
      </c>
    </row>
    <row r="72" spans="1:14" ht="15">
      <c r="A72" s="13" t="s">
        <v>372</v>
      </c>
      <c r="B72" s="69" t="s">
        <v>327</v>
      </c>
      <c r="C72" s="68"/>
      <c r="D72" s="23"/>
      <c r="E72" s="479">
        <f t="shared" si="8"/>
        <v>0</v>
      </c>
      <c r="F72" s="68"/>
      <c r="G72" s="453"/>
      <c r="H72" s="479">
        <f t="shared" si="9"/>
        <v>0</v>
      </c>
      <c r="I72" s="482">
        <f t="shared" ref="I72" si="36">C72+F72</f>
        <v>0</v>
      </c>
      <c r="J72" s="482">
        <f t="shared" ref="J72" si="37">D72+G72</f>
        <v>0</v>
      </c>
      <c r="K72" s="479">
        <f t="shared" ref="K72" si="38">SUM(I72:J72)</f>
        <v>0</v>
      </c>
      <c r="L72" s="453"/>
      <c r="M72" s="453"/>
      <c r="N72" s="479">
        <f t="shared" si="20"/>
        <v>0</v>
      </c>
    </row>
    <row r="73" spans="1:14" ht="15">
      <c r="A73" s="13"/>
      <c r="B73" s="69" t="s">
        <v>328</v>
      </c>
      <c r="C73" s="68"/>
      <c r="D73" s="23"/>
      <c r="E73" s="479">
        <f t="shared" si="8"/>
        <v>0</v>
      </c>
      <c r="F73" s="68"/>
      <c r="G73" s="453"/>
      <c r="H73" s="479">
        <f t="shared" si="9"/>
        <v>0</v>
      </c>
      <c r="I73" s="482">
        <f t="shared" si="35"/>
        <v>0</v>
      </c>
      <c r="J73" s="482">
        <f t="shared" si="35"/>
        <v>0</v>
      </c>
      <c r="K73" s="479">
        <f t="shared" si="3"/>
        <v>0</v>
      </c>
      <c r="L73" s="453"/>
      <c r="M73" s="453"/>
      <c r="N73" s="479">
        <f t="shared" si="20"/>
        <v>0</v>
      </c>
    </row>
    <row r="74" spans="1:14" ht="15">
      <c r="A74" s="13" t="s">
        <v>373</v>
      </c>
      <c r="B74" s="73" t="s">
        <v>329</v>
      </c>
      <c r="C74" s="485">
        <f>C52+C62+C65+SUM(C66:C73)</f>
        <v>0</v>
      </c>
      <c r="D74" s="74">
        <f>D52+D62+D65+SUM(D66:D73)</f>
        <v>0</v>
      </c>
      <c r="E74" s="479">
        <f t="shared" si="8"/>
        <v>0</v>
      </c>
      <c r="F74" s="485">
        <f>F52+F62+F65+SUM(F66:F73)</f>
        <v>0</v>
      </c>
      <c r="G74" s="72">
        <f>G52+G62+G65+SUM(G66:G73)</f>
        <v>0</v>
      </c>
      <c r="H74" s="479">
        <f t="shared" si="9"/>
        <v>0</v>
      </c>
      <c r="I74" s="72">
        <f>I52+I62+I65+SUM(I66:I73)</f>
        <v>0</v>
      </c>
      <c r="J74" s="72">
        <f>J52+J62+J65+SUM(J66:J73)</f>
        <v>0</v>
      </c>
      <c r="K74" s="479">
        <f t="shared" si="3"/>
        <v>0</v>
      </c>
      <c r="L74" s="72">
        <f>L52+L62+L65+SUM(L66:L73)</f>
        <v>0</v>
      </c>
      <c r="M74" s="72">
        <f>M52+M62+M65+SUM(M66:M73)</f>
        <v>0</v>
      </c>
      <c r="N74" s="479">
        <f t="shared" si="20"/>
        <v>0</v>
      </c>
    </row>
    <row r="75" spans="1:14" ht="15">
      <c r="A75" s="13" t="s">
        <v>493</v>
      </c>
      <c r="B75" s="67" t="s">
        <v>330</v>
      </c>
      <c r="C75" s="68"/>
      <c r="D75" s="23"/>
      <c r="E75" s="479">
        <f t="shared" si="8"/>
        <v>0</v>
      </c>
      <c r="F75" s="68"/>
      <c r="G75" s="453"/>
      <c r="H75" s="479">
        <f t="shared" si="9"/>
        <v>0</v>
      </c>
      <c r="I75" s="482">
        <f t="shared" ref="I75:J75" si="39">C75+F75</f>
        <v>0</v>
      </c>
      <c r="J75" s="482">
        <f t="shared" si="39"/>
        <v>0</v>
      </c>
      <c r="K75" s="479">
        <f t="shared" si="3"/>
        <v>0</v>
      </c>
      <c r="L75" s="453"/>
      <c r="M75" s="453"/>
      <c r="N75" s="479">
        <f t="shared" si="20"/>
        <v>0</v>
      </c>
    </row>
    <row r="76" spans="1:14" ht="15">
      <c r="A76" s="13" t="s">
        <v>293</v>
      </c>
      <c r="B76" s="73" t="s">
        <v>331</v>
      </c>
      <c r="C76" s="485">
        <f>C74+C75</f>
        <v>0</v>
      </c>
      <c r="D76" s="74">
        <f>D74+D75</f>
        <v>0</v>
      </c>
      <c r="E76" s="479">
        <f t="shared" si="8"/>
        <v>0</v>
      </c>
      <c r="F76" s="485">
        <f>F74+F75</f>
        <v>0</v>
      </c>
      <c r="G76" s="72">
        <f>G74+G75</f>
        <v>0</v>
      </c>
      <c r="H76" s="479">
        <f t="shared" si="9"/>
        <v>0</v>
      </c>
      <c r="I76" s="72">
        <f>I74+I75</f>
        <v>0</v>
      </c>
      <c r="J76" s="72">
        <f>J74+J75</f>
        <v>0</v>
      </c>
      <c r="K76" s="479">
        <f t="shared" si="3"/>
        <v>0</v>
      </c>
      <c r="L76" s="72">
        <f>L74+L75</f>
        <v>0</v>
      </c>
      <c r="M76" s="72">
        <f>M74+M75</f>
        <v>0</v>
      </c>
      <c r="N76" s="479">
        <f t="shared" si="20"/>
        <v>0</v>
      </c>
    </row>
    <row r="77" spans="1:14" ht="15">
      <c r="A77" s="13" t="s">
        <v>374</v>
      </c>
      <c r="B77" s="495" t="s">
        <v>332</v>
      </c>
      <c r="C77" s="68"/>
      <c r="D77" s="23"/>
      <c r="E77" s="479">
        <f t="shared" si="8"/>
        <v>0</v>
      </c>
      <c r="F77" s="68"/>
      <c r="G77" s="453"/>
      <c r="H77" s="479">
        <f t="shared" si="9"/>
        <v>0</v>
      </c>
      <c r="I77" s="482">
        <f t="shared" ref="I77:J77" si="40">C77+F77</f>
        <v>0</v>
      </c>
      <c r="J77" s="482">
        <f t="shared" si="40"/>
        <v>0</v>
      </c>
      <c r="K77" s="479">
        <f t="shared" si="3"/>
        <v>0</v>
      </c>
      <c r="L77" s="453"/>
      <c r="M77" s="453"/>
      <c r="N77" s="479">
        <f t="shared" si="20"/>
        <v>0</v>
      </c>
    </row>
    <row r="78" spans="1:14" ht="15">
      <c r="A78" s="13" t="s">
        <v>293</v>
      </c>
      <c r="B78" s="73" t="s">
        <v>333</v>
      </c>
      <c r="C78" s="485">
        <f>C76+C77</f>
        <v>0</v>
      </c>
      <c r="D78" s="74">
        <f>D76+D77</f>
        <v>0</v>
      </c>
      <c r="E78" s="479">
        <f t="shared" si="8"/>
        <v>0</v>
      </c>
      <c r="F78" s="485">
        <f>F76+F77</f>
        <v>0</v>
      </c>
      <c r="G78" s="72">
        <f>G76+G77</f>
        <v>0</v>
      </c>
      <c r="H78" s="479">
        <f t="shared" si="9"/>
        <v>0</v>
      </c>
      <c r="I78" s="72">
        <f>I76+I77</f>
        <v>0</v>
      </c>
      <c r="J78" s="72">
        <f>J76+J77</f>
        <v>0</v>
      </c>
      <c r="K78" s="479">
        <f t="shared" si="3"/>
        <v>0</v>
      </c>
      <c r="L78" s="72">
        <f>L76+L77</f>
        <v>0</v>
      </c>
      <c r="M78" s="72">
        <f>M76+M77</f>
        <v>0</v>
      </c>
      <c r="N78" s="479">
        <f t="shared" si="20"/>
        <v>0</v>
      </c>
    </row>
    <row r="79" spans="1:14" ht="15">
      <c r="A79" s="13"/>
      <c r="B79" s="709" t="s">
        <v>10</v>
      </c>
      <c r="C79" s="710"/>
      <c r="D79" s="710"/>
      <c r="E79" s="710"/>
      <c r="F79" s="710"/>
      <c r="G79" s="710"/>
      <c r="H79" s="710"/>
      <c r="I79" s="710"/>
      <c r="J79" s="710"/>
      <c r="K79" s="710"/>
      <c r="L79" s="710"/>
      <c r="M79" s="710"/>
      <c r="N79" s="711"/>
    </row>
    <row r="80" spans="1:14">
      <c r="A80" s="13" t="s">
        <v>375</v>
      </c>
      <c r="B80" s="712" t="s">
        <v>11</v>
      </c>
      <c r="C80" s="713"/>
      <c r="D80" s="713"/>
      <c r="E80" s="713"/>
      <c r="F80" s="713"/>
      <c r="G80" s="713"/>
      <c r="H80" s="713"/>
      <c r="I80" s="713"/>
      <c r="J80" s="713"/>
      <c r="K80" s="713"/>
      <c r="L80" s="713"/>
      <c r="M80" s="713"/>
      <c r="N80" s="714"/>
    </row>
    <row r="81" spans="1:14" ht="15">
      <c r="A81" s="13" t="s">
        <v>494</v>
      </c>
      <c r="B81" s="67" t="s">
        <v>334</v>
      </c>
      <c r="C81" s="68"/>
      <c r="D81" s="23"/>
      <c r="E81" s="479">
        <f t="shared" ref="E81:E87" si="41">SUM(C81:D81)</f>
        <v>0</v>
      </c>
      <c r="F81" s="68"/>
      <c r="G81" s="453"/>
      <c r="H81" s="479">
        <f t="shared" ref="H81:H87" si="42">SUM(F81:G81)</f>
        <v>0</v>
      </c>
      <c r="I81" s="482">
        <f t="shared" ref="I81:J84" si="43">C81+F81</f>
        <v>0</v>
      </c>
      <c r="J81" s="482">
        <f t="shared" si="43"/>
        <v>0</v>
      </c>
      <c r="K81" s="479">
        <f>SUM(I81:J81)</f>
        <v>0</v>
      </c>
      <c r="L81" s="453"/>
      <c r="M81" s="453"/>
      <c r="N81" s="479">
        <f t="shared" ref="N81:N87" si="44">SUM(K81:M81)</f>
        <v>0</v>
      </c>
    </row>
    <row r="82" spans="1:14" ht="15">
      <c r="A82" s="13" t="s">
        <v>376</v>
      </c>
      <c r="B82" s="67" t="s">
        <v>335</v>
      </c>
      <c r="C82" s="68"/>
      <c r="D82" s="23"/>
      <c r="E82" s="479">
        <f t="shared" si="41"/>
        <v>0</v>
      </c>
      <c r="F82" s="68"/>
      <c r="G82" s="453"/>
      <c r="H82" s="479">
        <f t="shared" si="42"/>
        <v>0</v>
      </c>
      <c r="I82" s="482">
        <f t="shared" si="43"/>
        <v>0</v>
      </c>
      <c r="J82" s="482">
        <f t="shared" si="43"/>
        <v>0</v>
      </c>
      <c r="K82" s="479">
        <f t="shared" ref="K82:K87" si="45">SUM(I82:J82)</f>
        <v>0</v>
      </c>
      <c r="L82" s="453"/>
      <c r="M82" s="453"/>
      <c r="N82" s="479">
        <f t="shared" si="44"/>
        <v>0</v>
      </c>
    </row>
    <row r="83" spans="1:14" ht="15">
      <c r="A83" s="13" t="s">
        <v>495</v>
      </c>
      <c r="B83" s="69" t="s">
        <v>336</v>
      </c>
      <c r="C83" s="492"/>
      <c r="D83" s="493"/>
      <c r="E83" s="479">
        <f t="shared" si="41"/>
        <v>0</v>
      </c>
      <c r="F83" s="492"/>
      <c r="G83" s="494"/>
      <c r="H83" s="479">
        <f t="shared" si="42"/>
        <v>0</v>
      </c>
      <c r="I83" s="482">
        <f t="shared" si="43"/>
        <v>0</v>
      </c>
      <c r="J83" s="482">
        <f t="shared" si="43"/>
        <v>0</v>
      </c>
      <c r="K83" s="479">
        <f t="shared" si="45"/>
        <v>0</v>
      </c>
      <c r="L83" s="494"/>
      <c r="M83" s="494"/>
      <c r="N83" s="479">
        <f t="shared" si="44"/>
        <v>0</v>
      </c>
    </row>
    <row r="84" spans="1:14" ht="15">
      <c r="A84" s="13" t="s">
        <v>496</v>
      </c>
      <c r="B84" s="69" t="s">
        <v>337</v>
      </c>
      <c r="C84" s="492"/>
      <c r="D84" s="493"/>
      <c r="E84" s="479">
        <f t="shared" si="41"/>
        <v>0</v>
      </c>
      <c r="F84" s="492"/>
      <c r="G84" s="494"/>
      <c r="H84" s="479">
        <f t="shared" si="42"/>
        <v>0</v>
      </c>
      <c r="I84" s="482">
        <f t="shared" si="43"/>
        <v>0</v>
      </c>
      <c r="J84" s="482">
        <f t="shared" si="43"/>
        <v>0</v>
      </c>
      <c r="K84" s="479">
        <f t="shared" si="45"/>
        <v>0</v>
      </c>
      <c r="L84" s="494"/>
      <c r="M84" s="494"/>
      <c r="N84" s="479">
        <f t="shared" si="44"/>
        <v>0</v>
      </c>
    </row>
    <row r="85" spans="1:14" ht="15">
      <c r="A85" s="13"/>
      <c r="B85" s="73" t="s">
        <v>497</v>
      </c>
      <c r="C85" s="485">
        <f>SUM(C83:C84)</f>
        <v>0</v>
      </c>
      <c r="D85" s="74">
        <f>SUM(D83:D84)</f>
        <v>0</v>
      </c>
      <c r="E85" s="479">
        <f t="shared" si="41"/>
        <v>0</v>
      </c>
      <c r="F85" s="485">
        <f>SUM(F83:F84)</f>
        <v>0</v>
      </c>
      <c r="G85" s="72">
        <f>SUM(G83:G84)</f>
        <v>0</v>
      </c>
      <c r="H85" s="479">
        <f t="shared" si="42"/>
        <v>0</v>
      </c>
      <c r="I85" s="72">
        <f>SUM(I83:I84)</f>
        <v>0</v>
      </c>
      <c r="J85" s="72">
        <f>SUM(J83:J84)</f>
        <v>0</v>
      </c>
      <c r="K85" s="479">
        <f t="shared" si="45"/>
        <v>0</v>
      </c>
      <c r="L85" s="72">
        <f>SUM(L83:L84)</f>
        <v>0</v>
      </c>
      <c r="M85" s="72">
        <f>SUM(M83:M84)</f>
        <v>0</v>
      </c>
      <c r="N85" s="479">
        <f t="shared" si="44"/>
        <v>0</v>
      </c>
    </row>
    <row r="86" spans="1:14" ht="28.5">
      <c r="A86" s="13" t="s">
        <v>377</v>
      </c>
      <c r="B86" s="67" t="s">
        <v>338</v>
      </c>
      <c r="C86" s="68"/>
      <c r="D86" s="23"/>
      <c r="E86" s="479">
        <f t="shared" si="41"/>
        <v>0</v>
      </c>
      <c r="F86" s="68"/>
      <c r="G86" s="453"/>
      <c r="H86" s="479">
        <f t="shared" si="42"/>
        <v>0</v>
      </c>
      <c r="I86" s="482">
        <f t="shared" ref="I86:J87" si="46">C86+F86</f>
        <v>0</v>
      </c>
      <c r="J86" s="482">
        <f t="shared" si="46"/>
        <v>0</v>
      </c>
      <c r="K86" s="479">
        <f t="shared" si="45"/>
        <v>0</v>
      </c>
      <c r="L86" s="453"/>
      <c r="M86" s="453"/>
      <c r="N86" s="479">
        <f t="shared" si="44"/>
        <v>0</v>
      </c>
    </row>
    <row r="87" spans="1:14" ht="15">
      <c r="A87" s="13" t="s">
        <v>294</v>
      </c>
      <c r="B87" s="67" t="s">
        <v>339</v>
      </c>
      <c r="C87" s="68"/>
      <c r="D87" s="23"/>
      <c r="E87" s="479">
        <f t="shared" si="41"/>
        <v>0</v>
      </c>
      <c r="F87" s="68"/>
      <c r="G87" s="453"/>
      <c r="H87" s="479">
        <f t="shared" si="42"/>
        <v>0</v>
      </c>
      <c r="I87" s="482">
        <f t="shared" si="46"/>
        <v>0</v>
      </c>
      <c r="J87" s="482">
        <f t="shared" si="46"/>
        <v>0</v>
      </c>
      <c r="K87" s="479">
        <f t="shared" si="45"/>
        <v>0</v>
      </c>
      <c r="L87" s="453"/>
      <c r="M87" s="453"/>
      <c r="N87" s="479">
        <f t="shared" si="44"/>
        <v>0</v>
      </c>
    </row>
    <row r="88" spans="1:14">
      <c r="A88" s="13" t="s">
        <v>378</v>
      </c>
      <c r="B88" s="706" t="s">
        <v>295</v>
      </c>
      <c r="C88" s="707"/>
      <c r="D88" s="707"/>
      <c r="E88" s="707"/>
      <c r="F88" s="707"/>
      <c r="G88" s="707"/>
      <c r="H88" s="707"/>
      <c r="I88" s="707"/>
      <c r="J88" s="707"/>
      <c r="K88" s="707"/>
      <c r="L88" s="707"/>
      <c r="M88" s="707"/>
      <c r="N88" s="708"/>
    </row>
    <row r="89" spans="1:14" ht="15">
      <c r="A89" s="13" t="s">
        <v>296</v>
      </c>
      <c r="B89" s="67" t="s">
        <v>340</v>
      </c>
      <c r="C89" s="68"/>
      <c r="D89" s="23"/>
      <c r="E89" s="479">
        <f t="shared" ref="E89:E94" si="47">SUM(C89:D89)</f>
        <v>0</v>
      </c>
      <c r="F89" s="68"/>
      <c r="G89" s="453"/>
      <c r="H89" s="479">
        <f t="shared" ref="H89:H94" si="48">SUM(F89:G89)</f>
        <v>0</v>
      </c>
      <c r="I89" s="482">
        <f t="shared" ref="I89:I92" si="49">C89+F89</f>
        <v>0</v>
      </c>
      <c r="J89" s="482">
        <f>D89+G89</f>
        <v>0</v>
      </c>
      <c r="K89" s="479">
        <f>SUM(I89:J89)</f>
        <v>0</v>
      </c>
      <c r="L89" s="453"/>
      <c r="M89" s="453"/>
      <c r="N89" s="479">
        <f t="shared" ref="N89:N94" si="50">SUM(K89:M89)</f>
        <v>0</v>
      </c>
    </row>
    <row r="90" spans="1:14" ht="28.5">
      <c r="A90" s="13" t="s">
        <v>498</v>
      </c>
      <c r="B90" s="67" t="s">
        <v>341</v>
      </c>
      <c r="C90" s="68"/>
      <c r="D90" s="23"/>
      <c r="E90" s="479">
        <f t="shared" si="47"/>
        <v>0</v>
      </c>
      <c r="F90" s="68"/>
      <c r="G90" s="453"/>
      <c r="H90" s="479">
        <f t="shared" si="48"/>
        <v>0</v>
      </c>
      <c r="I90" s="482">
        <f>C90+F90</f>
        <v>0</v>
      </c>
      <c r="J90" s="482">
        <f t="shared" ref="J90:J91" si="51">D90+G90</f>
        <v>0</v>
      </c>
      <c r="K90" s="479">
        <f t="shared" ref="K90:K94" si="52">SUM(I90:J90)</f>
        <v>0</v>
      </c>
      <c r="L90" s="453"/>
      <c r="M90" s="453"/>
      <c r="N90" s="479">
        <f t="shared" si="50"/>
        <v>0</v>
      </c>
    </row>
    <row r="91" spans="1:14" ht="15">
      <c r="A91" s="13" t="s">
        <v>379</v>
      </c>
      <c r="B91" s="67" t="s">
        <v>342</v>
      </c>
      <c r="C91" s="68"/>
      <c r="D91" s="23"/>
      <c r="E91" s="479">
        <f t="shared" si="47"/>
        <v>0</v>
      </c>
      <c r="F91" s="68"/>
      <c r="G91" s="453"/>
      <c r="H91" s="479">
        <f t="shared" si="48"/>
        <v>0</v>
      </c>
      <c r="I91" s="482">
        <f t="shared" si="49"/>
        <v>0</v>
      </c>
      <c r="J91" s="482">
        <f t="shared" si="51"/>
        <v>0</v>
      </c>
      <c r="K91" s="479">
        <f t="shared" si="52"/>
        <v>0</v>
      </c>
      <c r="L91" s="453"/>
      <c r="M91" s="453"/>
      <c r="N91" s="479">
        <f t="shared" si="50"/>
        <v>0</v>
      </c>
    </row>
    <row r="92" spans="1:14" ht="15">
      <c r="A92" s="13" t="s">
        <v>294</v>
      </c>
      <c r="B92" s="67" t="s">
        <v>343</v>
      </c>
      <c r="C92" s="68"/>
      <c r="D92" s="23"/>
      <c r="E92" s="479">
        <f t="shared" si="47"/>
        <v>0</v>
      </c>
      <c r="F92" s="68"/>
      <c r="G92" s="453"/>
      <c r="H92" s="479">
        <f t="shared" si="48"/>
        <v>0</v>
      </c>
      <c r="I92" s="482">
        <f t="shared" si="49"/>
        <v>0</v>
      </c>
      <c r="J92" s="482">
        <f>D92+G92</f>
        <v>0</v>
      </c>
      <c r="K92" s="479">
        <f>SUM(I92:J92)</f>
        <v>0</v>
      </c>
      <c r="L92" s="453"/>
      <c r="M92" s="453"/>
      <c r="N92" s="479">
        <f t="shared" si="50"/>
        <v>0</v>
      </c>
    </row>
    <row r="93" spans="1:14" ht="15">
      <c r="A93" s="13" t="s">
        <v>380</v>
      </c>
      <c r="B93" s="73" t="s">
        <v>344</v>
      </c>
      <c r="C93" s="485">
        <f>C81+C82+C85+C86+C87+C89+C90+C91+C92</f>
        <v>0</v>
      </c>
      <c r="D93" s="74">
        <f>D81+D82+D85+D86+D87+D89+D90+D91+D92</f>
        <v>0</v>
      </c>
      <c r="E93" s="479">
        <f t="shared" si="47"/>
        <v>0</v>
      </c>
      <c r="F93" s="485">
        <f>F81+F82+F85+F86+F87+F89+F90+F91+F92</f>
        <v>0</v>
      </c>
      <c r="G93" s="72">
        <f>G81+G82+G85+G86+G87+G89+G90+G91+G92</f>
        <v>0</v>
      </c>
      <c r="H93" s="479">
        <f t="shared" si="48"/>
        <v>0</v>
      </c>
      <c r="I93" s="72">
        <f>I81+I82+I85+I86+I87+I89+I90+I91+I92</f>
        <v>0</v>
      </c>
      <c r="J93" s="72">
        <f>J81+J82+J85+J86+J87+J89+J90+J91+J92</f>
        <v>0</v>
      </c>
      <c r="K93" s="479">
        <f t="shared" si="52"/>
        <v>0</v>
      </c>
      <c r="L93" s="72">
        <f>L81+L82+L85+L86+L87+L89+L90+L91+L92</f>
        <v>0</v>
      </c>
      <c r="M93" s="72">
        <f>M81+M82+M85+M86+M87+M89+M90+M91+M92</f>
        <v>0</v>
      </c>
      <c r="N93" s="479">
        <f t="shared" si="50"/>
        <v>0</v>
      </c>
    </row>
    <row r="94" spans="1:14" ht="15.75" thickBot="1">
      <c r="A94" s="13" t="s">
        <v>381</v>
      </c>
      <c r="B94" s="496" t="s">
        <v>345</v>
      </c>
      <c r="C94" s="485">
        <f>C78+C93</f>
        <v>0</v>
      </c>
      <c r="D94" s="485">
        <f>D78+D93</f>
        <v>0</v>
      </c>
      <c r="E94" s="497">
        <f t="shared" si="47"/>
        <v>0</v>
      </c>
      <c r="F94" s="498">
        <f>F78+F93</f>
        <v>0</v>
      </c>
      <c r="G94" s="499">
        <f>G78+G93</f>
        <v>0</v>
      </c>
      <c r="H94" s="497">
        <f t="shared" si="48"/>
        <v>0</v>
      </c>
      <c r="I94" s="499">
        <f>I78+I93</f>
        <v>0</v>
      </c>
      <c r="J94" s="499">
        <f>J78+J93</f>
        <v>0</v>
      </c>
      <c r="K94" s="479">
        <f t="shared" si="52"/>
        <v>0</v>
      </c>
      <c r="L94" s="499">
        <f>L78+L93</f>
        <v>0</v>
      </c>
      <c r="M94" s="499">
        <f>M78+M93</f>
        <v>0</v>
      </c>
      <c r="N94" s="497">
        <f t="shared" si="50"/>
        <v>0</v>
      </c>
    </row>
    <row r="95" spans="1:14" ht="15">
      <c r="A95" s="500"/>
      <c r="B95" s="501"/>
      <c r="C95" s="550"/>
      <c r="D95" s="550"/>
      <c r="E95" s="550"/>
      <c r="F95" s="550"/>
      <c r="G95" s="550"/>
      <c r="H95" s="550"/>
      <c r="I95" s="550"/>
      <c r="J95" s="550"/>
      <c r="K95" s="550"/>
      <c r="L95" s="550"/>
      <c r="M95" s="550"/>
      <c r="N95" s="550"/>
    </row>
    <row r="170" spans="3:14">
      <c r="I170" s="502"/>
      <c r="J170" s="502"/>
      <c r="K170" s="502"/>
      <c r="L170" s="502"/>
      <c r="M170" s="502"/>
      <c r="N170" s="502"/>
    </row>
    <row r="171" spans="3:14">
      <c r="C171" s="502"/>
      <c r="D171" s="502"/>
      <c r="E171" s="502"/>
      <c r="F171" s="502"/>
      <c r="G171" s="502"/>
      <c r="H171" s="502"/>
    </row>
    <row r="1524" spans="3:14">
      <c r="I1524" s="58"/>
      <c r="J1524" s="58"/>
      <c r="K1524" s="58"/>
      <c r="L1524" s="58"/>
      <c r="M1524" s="58"/>
      <c r="N1524" s="58"/>
    </row>
    <row r="1525" spans="3:14">
      <c r="C1525" s="58"/>
      <c r="D1525" s="58"/>
      <c r="E1525" s="58"/>
      <c r="F1525" s="58"/>
      <c r="G1525" s="58"/>
      <c r="H1525" s="58"/>
      <c r="I1525" s="58"/>
      <c r="J1525" s="58"/>
      <c r="K1525" s="58"/>
      <c r="L1525" s="58"/>
      <c r="M1525" s="58"/>
      <c r="N1525" s="58"/>
    </row>
    <row r="1526" spans="3:14">
      <c r="C1526" s="58"/>
      <c r="D1526" s="58"/>
      <c r="E1526" s="58"/>
      <c r="F1526" s="58"/>
      <c r="G1526" s="58"/>
      <c r="H1526" s="58"/>
      <c r="I1526" s="58"/>
      <c r="J1526" s="58"/>
      <c r="K1526" s="58"/>
      <c r="L1526" s="58"/>
      <c r="M1526" s="58"/>
      <c r="N1526" s="58"/>
    </row>
    <row r="1527" spans="3:14">
      <c r="C1527" s="58"/>
      <c r="D1527" s="58"/>
      <c r="E1527" s="58"/>
      <c r="F1527" s="58"/>
      <c r="G1527" s="58"/>
      <c r="H1527" s="58"/>
      <c r="I1527" s="58"/>
      <c r="J1527" s="58"/>
      <c r="K1527" s="58"/>
      <c r="L1527" s="58"/>
      <c r="M1527" s="58"/>
      <c r="N1527" s="58"/>
    </row>
    <row r="1528" spans="3:14">
      <c r="C1528" s="58"/>
      <c r="D1528" s="58"/>
      <c r="E1528" s="58"/>
      <c r="F1528" s="58"/>
      <c r="G1528" s="58"/>
      <c r="H1528" s="58"/>
      <c r="I1528" s="58"/>
      <c r="J1528" s="58"/>
      <c r="K1528" s="58"/>
      <c r="L1528" s="58"/>
      <c r="M1528" s="58"/>
      <c r="N1528" s="58"/>
    </row>
    <row r="1529" spans="3:14">
      <c r="C1529" s="58"/>
      <c r="D1529" s="58"/>
      <c r="E1529" s="58"/>
      <c r="F1529" s="58"/>
      <c r="G1529" s="58"/>
      <c r="H1529" s="58"/>
      <c r="I1529" s="58"/>
      <c r="J1529" s="58"/>
      <c r="K1529" s="58"/>
      <c r="L1529" s="58"/>
      <c r="M1529" s="58"/>
      <c r="N1529" s="58"/>
    </row>
    <row r="1530" spans="3:14">
      <c r="C1530" s="58"/>
      <c r="D1530" s="58"/>
      <c r="E1530" s="58"/>
      <c r="F1530" s="58"/>
      <c r="G1530" s="58"/>
      <c r="H1530" s="58"/>
      <c r="I1530" s="58"/>
      <c r="J1530" s="58"/>
      <c r="K1530" s="58"/>
      <c r="L1530" s="58"/>
      <c r="M1530" s="58"/>
      <c r="N1530" s="58"/>
    </row>
    <row r="1531" spans="3:14">
      <c r="C1531" s="58"/>
      <c r="D1531" s="58"/>
      <c r="E1531" s="58"/>
      <c r="F1531" s="58"/>
      <c r="G1531" s="58"/>
      <c r="H1531" s="58"/>
      <c r="I1531" s="58"/>
      <c r="J1531" s="58"/>
      <c r="K1531" s="58"/>
      <c r="L1531" s="58"/>
      <c r="M1531" s="58"/>
      <c r="N1531" s="58"/>
    </row>
    <row r="1532" spans="3:14">
      <c r="C1532" s="58"/>
      <c r="D1532" s="58"/>
      <c r="E1532" s="58"/>
      <c r="F1532" s="58"/>
      <c r="G1532" s="58"/>
      <c r="H1532" s="58"/>
      <c r="I1532" s="58"/>
      <c r="J1532" s="58"/>
      <c r="K1532" s="58"/>
      <c r="L1532" s="58"/>
      <c r="M1532" s="58"/>
      <c r="N1532" s="58"/>
    </row>
    <row r="1533" spans="3:14">
      <c r="C1533" s="58"/>
      <c r="D1533" s="58"/>
      <c r="E1533" s="58"/>
      <c r="F1533" s="58"/>
      <c r="G1533" s="58"/>
      <c r="H1533" s="58"/>
      <c r="I1533" s="58"/>
      <c r="J1533" s="58"/>
      <c r="K1533" s="58"/>
      <c r="L1533" s="58"/>
      <c r="M1533" s="58"/>
      <c r="N1533" s="58"/>
    </row>
    <row r="1534" spans="3:14">
      <c r="C1534" s="58"/>
      <c r="D1534" s="58"/>
      <c r="E1534" s="58"/>
      <c r="F1534" s="58"/>
      <c r="G1534" s="58"/>
      <c r="H1534" s="58"/>
      <c r="I1534" s="58"/>
      <c r="J1534" s="58"/>
      <c r="K1534" s="58"/>
      <c r="L1534" s="58"/>
      <c r="M1534" s="58"/>
      <c r="N1534" s="58"/>
    </row>
    <row r="1535" spans="3:14">
      <c r="C1535" s="58"/>
      <c r="D1535" s="58"/>
      <c r="E1535" s="58"/>
      <c r="F1535" s="58"/>
      <c r="G1535" s="58"/>
      <c r="H1535" s="58"/>
      <c r="I1535" s="58"/>
      <c r="J1535" s="58"/>
      <c r="K1535" s="58"/>
      <c r="L1535" s="58"/>
      <c r="M1535" s="58"/>
      <c r="N1535" s="58"/>
    </row>
    <row r="1536" spans="3:14">
      <c r="C1536" s="58"/>
      <c r="D1536" s="58"/>
      <c r="E1536" s="58"/>
      <c r="F1536" s="58"/>
      <c r="G1536" s="58"/>
      <c r="H1536" s="58"/>
      <c r="I1536" s="58"/>
      <c r="J1536" s="58"/>
      <c r="K1536" s="58"/>
      <c r="L1536" s="58"/>
      <c r="M1536" s="58"/>
      <c r="N1536" s="58"/>
    </row>
    <row r="1537" spans="3:14">
      <c r="C1537" s="58"/>
      <c r="D1537" s="58"/>
      <c r="E1537" s="58"/>
      <c r="F1537" s="58"/>
      <c r="G1537" s="58"/>
      <c r="H1537" s="58"/>
      <c r="I1537" s="58"/>
      <c r="J1537" s="58"/>
      <c r="K1537" s="58"/>
      <c r="L1537" s="58"/>
      <c r="M1537" s="58"/>
      <c r="N1537" s="58"/>
    </row>
    <row r="1538" spans="3:14">
      <c r="C1538" s="58"/>
      <c r="D1538" s="58"/>
      <c r="E1538" s="58"/>
      <c r="F1538" s="58"/>
      <c r="G1538" s="58"/>
      <c r="H1538" s="58"/>
      <c r="I1538" s="58"/>
      <c r="J1538" s="58"/>
      <c r="K1538" s="58"/>
      <c r="L1538" s="58"/>
      <c r="M1538" s="58"/>
      <c r="N1538" s="58"/>
    </row>
    <row r="1539" spans="3:14">
      <c r="C1539" s="58"/>
      <c r="D1539" s="58"/>
      <c r="E1539" s="58"/>
      <c r="F1539" s="58"/>
      <c r="G1539" s="58"/>
      <c r="H1539" s="58"/>
      <c r="I1539" s="58"/>
      <c r="J1539" s="58"/>
      <c r="K1539" s="58"/>
      <c r="L1539" s="58"/>
      <c r="M1539" s="58"/>
      <c r="N1539" s="58"/>
    </row>
    <row r="1540" spans="3:14">
      <c r="C1540" s="58"/>
      <c r="D1540" s="58"/>
      <c r="E1540" s="58"/>
      <c r="F1540" s="58"/>
      <c r="G1540" s="58"/>
      <c r="H1540" s="58"/>
      <c r="I1540" s="58"/>
      <c r="J1540" s="58"/>
      <c r="K1540" s="58"/>
      <c r="L1540" s="58"/>
      <c r="M1540" s="58"/>
      <c r="N1540" s="58"/>
    </row>
    <row r="1541" spans="3:14">
      <c r="C1541" s="58"/>
      <c r="D1541" s="58"/>
      <c r="E1541" s="58"/>
      <c r="F1541" s="58"/>
      <c r="G1541" s="58"/>
      <c r="H1541" s="58"/>
      <c r="I1541" s="58"/>
      <c r="J1541" s="58"/>
      <c r="K1541" s="58"/>
      <c r="L1541" s="58"/>
      <c r="M1541" s="58"/>
      <c r="N1541" s="58"/>
    </row>
    <row r="1542" spans="3:14">
      <c r="C1542" s="58"/>
      <c r="D1542" s="58"/>
      <c r="E1542" s="58"/>
      <c r="F1542" s="58"/>
      <c r="G1542" s="58"/>
      <c r="H1542" s="58"/>
      <c r="I1542" s="58"/>
      <c r="J1542" s="58"/>
      <c r="K1542" s="58"/>
      <c r="L1542" s="58"/>
      <c r="M1542" s="58"/>
      <c r="N1542" s="58"/>
    </row>
    <row r="1543" spans="3:14">
      <c r="C1543" s="58"/>
      <c r="D1543" s="58"/>
      <c r="E1543" s="58"/>
      <c r="F1543" s="58"/>
      <c r="G1543" s="58"/>
      <c r="H1543" s="58"/>
      <c r="I1543" s="58"/>
      <c r="J1543" s="58"/>
      <c r="K1543" s="58"/>
      <c r="L1543" s="58"/>
      <c r="M1543" s="58"/>
      <c r="N1543" s="58"/>
    </row>
    <row r="1544" spans="3:14">
      <c r="C1544" s="58"/>
      <c r="D1544" s="58"/>
      <c r="E1544" s="58"/>
      <c r="F1544" s="58"/>
      <c r="G1544" s="58"/>
      <c r="H1544" s="58"/>
      <c r="I1544" s="58"/>
      <c r="J1544" s="58"/>
      <c r="K1544" s="58"/>
      <c r="L1544" s="58"/>
      <c r="M1544" s="58"/>
      <c r="N1544" s="58"/>
    </row>
    <row r="1545" spans="3:14">
      <c r="C1545" s="58"/>
      <c r="D1545" s="58"/>
      <c r="E1545" s="58"/>
      <c r="F1545" s="58"/>
      <c r="G1545" s="58"/>
      <c r="H1545" s="58"/>
      <c r="I1545" s="58"/>
      <c r="J1545" s="58"/>
      <c r="K1545" s="58"/>
      <c r="L1545" s="58"/>
      <c r="M1545" s="58"/>
      <c r="N1545" s="58"/>
    </row>
    <row r="1546" spans="3:14">
      <c r="C1546" s="58"/>
      <c r="D1546" s="58"/>
      <c r="E1546" s="58"/>
      <c r="F1546" s="58"/>
      <c r="G1546" s="58"/>
      <c r="H1546" s="58"/>
      <c r="I1546" s="58"/>
      <c r="J1546" s="58"/>
      <c r="K1546" s="58"/>
      <c r="L1546" s="58"/>
      <c r="M1546" s="58"/>
      <c r="N1546" s="58"/>
    </row>
    <row r="1547" spans="3:14">
      <c r="C1547" s="58"/>
      <c r="D1547" s="58"/>
      <c r="E1547" s="58"/>
      <c r="F1547" s="58"/>
      <c r="G1547" s="58"/>
      <c r="H1547" s="58"/>
      <c r="I1547" s="58"/>
      <c r="J1547" s="58"/>
      <c r="K1547" s="58"/>
      <c r="L1547" s="58"/>
      <c r="M1547" s="58"/>
      <c r="N1547" s="58"/>
    </row>
    <row r="1548" spans="3:14">
      <c r="C1548" s="58"/>
      <c r="D1548" s="58"/>
      <c r="E1548" s="58"/>
      <c r="F1548" s="58"/>
      <c r="G1548" s="58"/>
      <c r="H1548" s="58"/>
      <c r="I1548" s="58"/>
      <c r="J1548" s="58"/>
      <c r="K1548" s="58"/>
      <c r="L1548" s="58"/>
      <c r="M1548" s="58"/>
      <c r="N1548" s="58"/>
    </row>
    <row r="1549" spans="3:14">
      <c r="C1549" s="58"/>
      <c r="D1549" s="58"/>
      <c r="E1549" s="58"/>
      <c r="F1549" s="58"/>
      <c r="G1549" s="58"/>
      <c r="H1549" s="58"/>
      <c r="I1549" s="58"/>
      <c r="J1549" s="58"/>
      <c r="K1549" s="58"/>
      <c r="L1549" s="58"/>
      <c r="M1549" s="58"/>
      <c r="N1549" s="58"/>
    </row>
    <row r="1550" spans="3:14">
      <c r="C1550" s="58"/>
      <c r="D1550" s="58"/>
      <c r="E1550" s="58"/>
      <c r="F1550" s="58"/>
      <c r="G1550" s="58"/>
      <c r="H1550" s="58"/>
      <c r="I1550" s="58"/>
      <c r="J1550" s="58"/>
      <c r="K1550" s="58"/>
      <c r="L1550" s="58"/>
      <c r="M1550" s="58"/>
      <c r="N1550" s="58"/>
    </row>
    <row r="1551" spans="3:14">
      <c r="C1551" s="58"/>
      <c r="D1551" s="58"/>
      <c r="E1551" s="58"/>
      <c r="F1551" s="58"/>
      <c r="G1551" s="58"/>
      <c r="H1551" s="58"/>
      <c r="I1551" s="58"/>
      <c r="J1551" s="58"/>
      <c r="K1551" s="58"/>
      <c r="L1551" s="58"/>
      <c r="M1551" s="58"/>
      <c r="N1551" s="58"/>
    </row>
    <row r="1552" spans="3:14">
      <c r="C1552" s="58"/>
      <c r="D1552" s="58"/>
      <c r="E1552" s="58"/>
      <c r="F1552" s="58"/>
      <c r="G1552" s="58"/>
      <c r="H1552" s="58"/>
      <c r="I1552" s="58"/>
      <c r="J1552" s="58"/>
      <c r="K1552" s="58"/>
      <c r="L1552" s="58"/>
      <c r="M1552" s="58"/>
      <c r="N1552" s="58"/>
    </row>
    <row r="1553" spans="3:14">
      <c r="C1553" s="58"/>
      <c r="D1553" s="58"/>
      <c r="E1553" s="58"/>
      <c r="F1553" s="58"/>
      <c r="G1553" s="58"/>
      <c r="H1553" s="58"/>
      <c r="I1553" s="58"/>
      <c r="J1553" s="58"/>
      <c r="K1553" s="58"/>
      <c r="L1553" s="58"/>
      <c r="M1553" s="58"/>
      <c r="N1553" s="58"/>
    </row>
    <row r="1554" spans="3:14">
      <c r="C1554" s="58"/>
      <c r="D1554" s="58"/>
      <c r="E1554" s="58"/>
      <c r="F1554" s="58"/>
      <c r="G1554" s="58"/>
      <c r="H1554" s="58"/>
      <c r="I1554" s="58"/>
      <c r="J1554" s="58"/>
      <c r="K1554" s="58"/>
      <c r="L1554" s="58"/>
      <c r="M1554" s="58"/>
      <c r="N1554" s="58"/>
    </row>
    <row r="1555" spans="3:14">
      <c r="C1555" s="58"/>
      <c r="D1555" s="58"/>
      <c r="E1555" s="58"/>
      <c r="F1555" s="58"/>
      <c r="G1555" s="58"/>
      <c r="H1555" s="58"/>
      <c r="I1555" s="58"/>
      <c r="J1555" s="58"/>
      <c r="K1555" s="58"/>
      <c r="L1555" s="58"/>
      <c r="M1555" s="58"/>
      <c r="N1555" s="58"/>
    </row>
    <row r="1556" spans="3:14">
      <c r="C1556" s="58"/>
      <c r="D1556" s="58"/>
      <c r="E1556" s="58"/>
      <c r="F1556" s="58"/>
      <c r="G1556" s="58"/>
      <c r="H1556" s="58"/>
      <c r="I1556" s="58"/>
      <c r="J1556" s="58"/>
      <c r="K1556" s="58"/>
      <c r="L1556" s="58"/>
      <c r="M1556" s="58"/>
      <c r="N1556" s="58"/>
    </row>
    <row r="1557" spans="3:14">
      <c r="C1557" s="58"/>
      <c r="D1557" s="58"/>
      <c r="E1557" s="58"/>
      <c r="F1557" s="58"/>
      <c r="G1557" s="58"/>
      <c r="H1557" s="58"/>
      <c r="I1557" s="58"/>
      <c r="J1557" s="58"/>
      <c r="K1557" s="58"/>
      <c r="L1557" s="58"/>
      <c r="M1557" s="58"/>
      <c r="N1557" s="58"/>
    </row>
    <row r="1558" spans="3:14">
      <c r="C1558" s="58"/>
      <c r="D1558" s="58"/>
      <c r="E1558" s="58"/>
      <c r="F1558" s="58"/>
      <c r="G1558" s="58"/>
      <c r="H1558" s="58"/>
      <c r="I1558" s="58"/>
      <c r="J1558" s="58"/>
      <c r="K1558" s="58"/>
      <c r="L1558" s="58"/>
      <c r="M1558" s="58"/>
      <c r="N1558" s="58"/>
    </row>
    <row r="1559" spans="3:14">
      <c r="C1559" s="58"/>
      <c r="D1559" s="58"/>
      <c r="E1559" s="58"/>
      <c r="F1559" s="58"/>
      <c r="G1559" s="58"/>
      <c r="H1559" s="58"/>
      <c r="I1559" s="58"/>
      <c r="J1559" s="58"/>
      <c r="K1559" s="58"/>
      <c r="L1559" s="58"/>
      <c r="M1559" s="58"/>
      <c r="N1559" s="58"/>
    </row>
    <row r="1560" spans="3:14">
      <c r="C1560" s="58"/>
      <c r="D1560" s="58"/>
      <c r="E1560" s="58"/>
      <c r="F1560" s="58"/>
      <c r="G1560" s="58"/>
      <c r="H1560" s="58"/>
      <c r="I1560" s="58"/>
      <c r="J1560" s="58"/>
      <c r="K1560" s="58"/>
      <c r="L1560" s="58"/>
      <c r="M1560" s="58"/>
      <c r="N1560" s="58"/>
    </row>
    <row r="1561" spans="3:14">
      <c r="C1561" s="58"/>
      <c r="D1561" s="58"/>
      <c r="E1561" s="58"/>
      <c r="F1561" s="58"/>
      <c r="G1561" s="58"/>
      <c r="H1561" s="58"/>
      <c r="I1561" s="58"/>
      <c r="J1561" s="58"/>
      <c r="K1561" s="58"/>
      <c r="L1561" s="58"/>
      <c r="M1561" s="58"/>
      <c r="N1561" s="58"/>
    </row>
    <row r="1562" spans="3:14">
      <c r="C1562" s="58"/>
      <c r="D1562" s="58"/>
      <c r="E1562" s="58"/>
      <c r="F1562" s="58"/>
      <c r="G1562" s="58"/>
      <c r="H1562" s="58"/>
      <c r="I1562" s="58"/>
      <c r="J1562" s="58"/>
      <c r="K1562" s="58"/>
      <c r="L1562" s="58"/>
      <c r="M1562" s="58"/>
      <c r="N1562" s="58"/>
    </row>
    <row r="1563" spans="3:14">
      <c r="C1563" s="58"/>
      <c r="D1563" s="58"/>
      <c r="E1563" s="58"/>
      <c r="F1563" s="58"/>
      <c r="G1563" s="58"/>
      <c r="H1563" s="58"/>
      <c r="I1563" s="58"/>
      <c r="J1563" s="58"/>
      <c r="K1563" s="58"/>
      <c r="L1563" s="58"/>
      <c r="M1563" s="58"/>
      <c r="N1563" s="58"/>
    </row>
    <row r="1564" spans="3:14">
      <c r="C1564" s="58"/>
      <c r="D1564" s="58"/>
      <c r="E1564" s="58"/>
      <c r="F1564" s="58"/>
      <c r="G1564" s="58"/>
      <c r="H1564" s="58"/>
      <c r="I1564" s="58"/>
      <c r="J1564" s="58"/>
      <c r="K1564" s="58"/>
      <c r="L1564" s="58"/>
      <c r="M1564" s="58"/>
      <c r="N1564" s="58"/>
    </row>
    <row r="1565" spans="3:14">
      <c r="C1565" s="58"/>
      <c r="D1565" s="58"/>
      <c r="E1565" s="58"/>
      <c r="F1565" s="58"/>
      <c r="G1565" s="58"/>
      <c r="H1565" s="58"/>
      <c r="I1565" s="58"/>
      <c r="J1565" s="58"/>
      <c r="K1565" s="58"/>
      <c r="L1565" s="58"/>
      <c r="M1565" s="58"/>
      <c r="N1565" s="58"/>
    </row>
    <row r="1566" spans="3:14">
      <c r="C1566" s="58"/>
      <c r="D1566" s="58"/>
      <c r="E1566" s="58"/>
      <c r="F1566" s="58"/>
      <c r="G1566" s="58"/>
      <c r="H1566" s="58"/>
      <c r="I1566" s="58"/>
      <c r="J1566" s="58"/>
      <c r="K1566" s="58"/>
      <c r="L1566" s="58"/>
      <c r="M1566" s="58"/>
      <c r="N1566" s="58"/>
    </row>
    <row r="1567" spans="3:14">
      <c r="C1567" s="58"/>
      <c r="D1567" s="58"/>
      <c r="E1567" s="58"/>
      <c r="F1567" s="58"/>
      <c r="G1567" s="58"/>
      <c r="H1567" s="58"/>
      <c r="I1567" s="58"/>
      <c r="J1567" s="58"/>
      <c r="K1567" s="58"/>
      <c r="L1567" s="58"/>
      <c r="M1567" s="58"/>
      <c r="N1567" s="58"/>
    </row>
    <row r="1568" spans="3:14">
      <c r="C1568" s="58"/>
      <c r="D1568" s="58"/>
      <c r="E1568" s="58"/>
      <c r="F1568" s="58"/>
      <c r="G1568" s="58"/>
      <c r="H1568" s="58"/>
      <c r="I1568" s="58"/>
      <c r="J1568" s="58"/>
      <c r="K1568" s="58"/>
      <c r="L1568" s="58"/>
      <c r="M1568" s="58"/>
      <c r="N1568" s="58"/>
    </row>
    <row r="1569" spans="3:14">
      <c r="C1569" s="58"/>
      <c r="D1569" s="58"/>
      <c r="E1569" s="58"/>
      <c r="F1569" s="58"/>
      <c r="G1569" s="58"/>
      <c r="H1569" s="58"/>
      <c r="I1569" s="58"/>
      <c r="J1569" s="58"/>
      <c r="K1569" s="58"/>
      <c r="L1569" s="58"/>
      <c r="M1569" s="58"/>
      <c r="N1569" s="58"/>
    </row>
    <row r="1570" spans="3:14">
      <c r="C1570" s="58"/>
      <c r="D1570" s="58"/>
      <c r="E1570" s="58"/>
      <c r="F1570" s="58"/>
      <c r="G1570" s="58"/>
      <c r="H1570" s="58"/>
      <c r="I1570" s="58"/>
      <c r="J1570" s="58"/>
      <c r="K1570" s="58"/>
      <c r="L1570" s="58"/>
      <c r="M1570" s="58"/>
      <c r="N1570" s="58"/>
    </row>
    <row r="1571" spans="3:14">
      <c r="C1571" s="58"/>
      <c r="D1571" s="58"/>
      <c r="E1571" s="58"/>
      <c r="F1571" s="58"/>
      <c r="G1571" s="58"/>
      <c r="H1571" s="58"/>
      <c r="I1571" s="58"/>
      <c r="J1571" s="58"/>
      <c r="K1571" s="58"/>
      <c r="L1571" s="58"/>
      <c r="M1571" s="58"/>
      <c r="N1571" s="58"/>
    </row>
    <row r="1572" spans="3:14">
      <c r="C1572" s="58"/>
      <c r="D1572" s="58"/>
      <c r="E1572" s="58"/>
      <c r="F1572" s="58"/>
      <c r="G1572" s="58"/>
      <c r="H1572" s="58"/>
      <c r="I1572" s="58"/>
      <c r="J1572" s="58"/>
      <c r="K1572" s="58"/>
      <c r="L1572" s="58"/>
      <c r="M1572" s="58"/>
      <c r="N1572" s="58"/>
    </row>
    <row r="1573" spans="3:14">
      <c r="C1573" s="58"/>
      <c r="D1573" s="58"/>
      <c r="E1573" s="58"/>
      <c r="F1573" s="58"/>
      <c r="G1573" s="58"/>
      <c r="H1573" s="58"/>
      <c r="I1573" s="58"/>
      <c r="J1573" s="58"/>
      <c r="K1573" s="58"/>
      <c r="L1573" s="58"/>
      <c r="M1573" s="58"/>
      <c r="N1573" s="58"/>
    </row>
    <row r="1574" spans="3:14">
      <c r="C1574" s="58"/>
      <c r="D1574" s="58"/>
      <c r="E1574" s="58"/>
      <c r="F1574" s="58"/>
      <c r="G1574" s="58"/>
      <c r="H1574" s="58"/>
      <c r="I1574" s="58"/>
      <c r="J1574" s="58"/>
      <c r="K1574" s="58"/>
      <c r="L1574" s="58"/>
      <c r="M1574" s="58"/>
      <c r="N1574" s="58"/>
    </row>
    <row r="1575" spans="3:14">
      <c r="C1575" s="58"/>
      <c r="D1575" s="58"/>
      <c r="E1575" s="58"/>
      <c r="F1575" s="58"/>
      <c r="G1575" s="58"/>
      <c r="H1575" s="58"/>
      <c r="I1575" s="58"/>
      <c r="J1575" s="58"/>
      <c r="K1575" s="58"/>
      <c r="L1575" s="58"/>
      <c r="M1575" s="58"/>
      <c r="N1575" s="58"/>
    </row>
    <row r="1576" spans="3:14">
      <c r="C1576" s="58"/>
      <c r="D1576" s="58"/>
      <c r="E1576" s="58"/>
      <c r="F1576" s="58"/>
      <c r="G1576" s="58"/>
      <c r="H1576" s="58"/>
      <c r="I1576" s="58"/>
      <c r="J1576" s="58"/>
      <c r="K1576" s="58"/>
      <c r="L1576" s="58"/>
      <c r="M1576" s="58"/>
      <c r="N1576" s="58"/>
    </row>
    <row r="1577" spans="3:14">
      <c r="C1577" s="58"/>
      <c r="D1577" s="58"/>
      <c r="E1577" s="58"/>
      <c r="F1577" s="58"/>
      <c r="G1577" s="58"/>
      <c r="H1577" s="58"/>
      <c r="I1577" s="58"/>
      <c r="J1577" s="58"/>
      <c r="K1577" s="58"/>
      <c r="L1577" s="58"/>
      <c r="M1577" s="58"/>
      <c r="N1577" s="58"/>
    </row>
    <row r="1578" spans="3:14">
      <c r="C1578" s="58"/>
      <c r="D1578" s="58"/>
      <c r="E1578" s="58"/>
      <c r="F1578" s="58"/>
      <c r="G1578" s="58"/>
      <c r="H1578" s="58"/>
      <c r="I1578" s="58"/>
      <c r="J1578" s="58"/>
      <c r="K1578" s="58"/>
      <c r="L1578" s="58"/>
      <c r="M1578" s="58"/>
      <c r="N1578" s="58"/>
    </row>
    <row r="1579" spans="3:14">
      <c r="C1579" s="58"/>
      <c r="D1579" s="58"/>
      <c r="E1579" s="58"/>
      <c r="F1579" s="58"/>
      <c r="G1579" s="58"/>
      <c r="H1579" s="58"/>
      <c r="I1579" s="58"/>
      <c r="J1579" s="58"/>
      <c r="K1579" s="58"/>
      <c r="L1579" s="58"/>
      <c r="M1579" s="58"/>
      <c r="N1579" s="58"/>
    </row>
    <row r="1580" spans="3:14">
      <c r="C1580" s="58"/>
      <c r="D1580" s="58"/>
      <c r="E1580" s="58"/>
      <c r="F1580" s="58"/>
      <c r="G1580" s="58"/>
      <c r="H1580" s="58"/>
      <c r="I1580" s="58"/>
      <c r="J1580" s="58"/>
      <c r="K1580" s="58"/>
      <c r="L1580" s="58"/>
      <c r="M1580" s="58"/>
      <c r="N1580" s="58"/>
    </row>
    <row r="1581" spans="3:14">
      <c r="C1581" s="58"/>
      <c r="D1581" s="58"/>
      <c r="E1581" s="58"/>
      <c r="F1581" s="58"/>
      <c r="G1581" s="58"/>
      <c r="H1581" s="58"/>
      <c r="I1581" s="58"/>
      <c r="J1581" s="58"/>
      <c r="K1581" s="58"/>
      <c r="L1581" s="58"/>
      <c r="M1581" s="58"/>
      <c r="N1581" s="58"/>
    </row>
    <row r="1582" spans="3:14">
      <c r="C1582" s="58"/>
      <c r="D1582" s="58"/>
      <c r="E1582" s="58"/>
      <c r="F1582" s="58"/>
      <c r="G1582" s="58"/>
      <c r="H1582" s="58"/>
      <c r="I1582" s="58"/>
      <c r="J1582" s="58"/>
      <c r="K1582" s="58"/>
      <c r="L1582" s="58"/>
      <c r="M1582" s="58"/>
      <c r="N1582" s="58"/>
    </row>
    <row r="1583" spans="3:14">
      <c r="C1583" s="58"/>
      <c r="D1583" s="58"/>
      <c r="E1583" s="58"/>
      <c r="F1583" s="58"/>
      <c r="G1583" s="58"/>
      <c r="H1583" s="58"/>
      <c r="I1583" s="58"/>
      <c r="J1583" s="58"/>
      <c r="K1583" s="58"/>
      <c r="L1583" s="58"/>
      <c r="M1583" s="58"/>
      <c r="N1583" s="58"/>
    </row>
    <row r="1584" spans="3:14">
      <c r="C1584" s="58"/>
      <c r="D1584" s="58"/>
      <c r="E1584" s="58"/>
      <c r="F1584" s="58"/>
      <c r="G1584" s="58"/>
      <c r="H1584" s="58"/>
      <c r="I1584" s="58"/>
      <c r="J1584" s="58"/>
      <c r="K1584" s="58"/>
      <c r="L1584" s="58"/>
      <c r="M1584" s="58"/>
      <c r="N1584" s="58"/>
    </row>
    <row r="1585" spans="3:14">
      <c r="C1585" s="58"/>
      <c r="D1585" s="58"/>
      <c r="E1585" s="58"/>
      <c r="F1585" s="58"/>
      <c r="G1585" s="58"/>
      <c r="H1585" s="58"/>
      <c r="I1585" s="58"/>
      <c r="J1585" s="58"/>
      <c r="K1585" s="58"/>
      <c r="L1585" s="58"/>
      <c r="M1585" s="58"/>
      <c r="N1585" s="58"/>
    </row>
    <row r="1586" spans="3:14">
      <c r="C1586" s="58"/>
      <c r="D1586" s="58"/>
      <c r="E1586" s="58"/>
      <c r="F1586" s="58"/>
      <c r="G1586" s="58"/>
      <c r="H1586" s="58"/>
      <c r="I1586" s="58"/>
      <c r="J1586" s="58"/>
      <c r="K1586" s="58"/>
      <c r="L1586" s="58"/>
      <c r="M1586" s="58"/>
      <c r="N1586" s="58"/>
    </row>
    <row r="1587" spans="3:14">
      <c r="C1587" s="58"/>
      <c r="D1587" s="58"/>
      <c r="E1587" s="58"/>
      <c r="F1587" s="58"/>
      <c r="G1587" s="58"/>
      <c r="H1587" s="58"/>
      <c r="I1587" s="58"/>
      <c r="J1587" s="58"/>
      <c r="K1587" s="58"/>
      <c r="L1587" s="58"/>
      <c r="M1587" s="58"/>
      <c r="N1587" s="58"/>
    </row>
    <row r="1588" spans="3:14">
      <c r="C1588" s="58"/>
      <c r="D1588" s="58"/>
      <c r="E1588" s="58"/>
      <c r="F1588" s="58"/>
      <c r="G1588" s="58"/>
      <c r="H1588" s="58"/>
      <c r="I1588" s="58"/>
      <c r="J1588" s="58"/>
      <c r="K1588" s="58"/>
      <c r="L1588" s="58"/>
      <c r="M1588" s="58"/>
      <c r="N1588" s="58"/>
    </row>
    <row r="1589" spans="3:14">
      <c r="C1589" s="58"/>
      <c r="D1589" s="58"/>
      <c r="E1589" s="58"/>
      <c r="F1589" s="58"/>
      <c r="G1589" s="58"/>
      <c r="H1589" s="58"/>
      <c r="I1589" s="58"/>
      <c r="J1589" s="58"/>
      <c r="K1589" s="58"/>
      <c r="L1589" s="58"/>
      <c r="M1589" s="58"/>
      <c r="N1589" s="58"/>
    </row>
    <row r="1590" spans="3:14">
      <c r="C1590" s="58"/>
      <c r="D1590" s="58"/>
      <c r="E1590" s="58"/>
      <c r="F1590" s="58"/>
      <c r="G1590" s="58"/>
      <c r="H1590" s="58"/>
      <c r="I1590" s="58"/>
      <c r="J1590" s="58"/>
      <c r="K1590" s="58"/>
      <c r="L1590" s="58"/>
      <c r="M1590" s="58"/>
      <c r="N1590" s="58"/>
    </row>
    <row r="1591" spans="3:14">
      <c r="C1591" s="58"/>
      <c r="D1591" s="58"/>
      <c r="E1591" s="58"/>
      <c r="F1591" s="58"/>
      <c r="G1591" s="58"/>
      <c r="H1591" s="58"/>
      <c r="I1591" s="58"/>
      <c r="J1591" s="58"/>
      <c r="K1591" s="58"/>
      <c r="L1591" s="58"/>
      <c r="M1591" s="58"/>
      <c r="N1591" s="58"/>
    </row>
    <row r="1592" spans="3:14">
      <c r="C1592" s="58"/>
      <c r="D1592" s="58"/>
      <c r="E1592" s="58"/>
      <c r="F1592" s="58"/>
      <c r="G1592" s="58"/>
      <c r="H1592" s="58"/>
      <c r="I1592" s="58"/>
      <c r="J1592" s="58"/>
      <c r="K1592" s="58"/>
      <c r="L1592" s="58"/>
      <c r="M1592" s="58"/>
      <c r="N1592" s="58"/>
    </row>
    <row r="1593" spans="3:14">
      <c r="C1593" s="58"/>
      <c r="D1593" s="58"/>
      <c r="E1593" s="58"/>
      <c r="F1593" s="58"/>
      <c r="G1593" s="58"/>
      <c r="H1593" s="58"/>
      <c r="I1593" s="58"/>
      <c r="J1593" s="58"/>
      <c r="K1593" s="58"/>
      <c r="L1593" s="58"/>
      <c r="M1593" s="58"/>
      <c r="N1593" s="58"/>
    </row>
    <row r="1594" spans="3:14">
      <c r="C1594" s="58"/>
      <c r="D1594" s="58"/>
      <c r="E1594" s="58"/>
      <c r="F1594" s="58"/>
      <c r="G1594" s="58"/>
      <c r="H1594" s="58"/>
      <c r="I1594" s="58"/>
      <c r="J1594" s="58"/>
      <c r="K1594" s="58"/>
      <c r="L1594" s="58"/>
      <c r="M1594" s="58"/>
      <c r="N1594" s="58"/>
    </row>
    <row r="1595" spans="3:14">
      <c r="C1595" s="58"/>
      <c r="D1595" s="58"/>
      <c r="E1595" s="58"/>
      <c r="F1595" s="58"/>
      <c r="G1595" s="58"/>
      <c r="H1595" s="58"/>
      <c r="I1595" s="58"/>
      <c r="J1595" s="58"/>
      <c r="K1595" s="58"/>
      <c r="L1595" s="58"/>
      <c r="M1595" s="58"/>
      <c r="N1595" s="58"/>
    </row>
    <row r="1596" spans="3:14">
      <c r="C1596" s="58"/>
      <c r="D1596" s="58"/>
      <c r="E1596" s="58"/>
      <c r="F1596" s="58"/>
      <c r="G1596" s="58"/>
      <c r="H1596" s="58"/>
      <c r="I1596" s="58"/>
      <c r="J1596" s="58"/>
      <c r="K1596" s="58"/>
      <c r="L1596" s="58"/>
      <c r="M1596" s="58"/>
      <c r="N1596" s="58"/>
    </row>
    <row r="1597" spans="3:14">
      <c r="C1597" s="58"/>
      <c r="D1597" s="58"/>
      <c r="E1597" s="58"/>
      <c r="F1597" s="58"/>
      <c r="G1597" s="58"/>
      <c r="H1597" s="58"/>
      <c r="I1597" s="58"/>
      <c r="J1597" s="58"/>
      <c r="K1597" s="58"/>
      <c r="L1597" s="58"/>
      <c r="M1597" s="58"/>
      <c r="N1597" s="58"/>
    </row>
    <row r="1598" spans="3:14">
      <c r="C1598" s="58"/>
      <c r="D1598" s="58"/>
      <c r="E1598" s="58"/>
      <c r="F1598" s="58"/>
      <c r="G1598" s="58"/>
      <c r="H1598" s="58"/>
      <c r="I1598" s="58"/>
      <c r="J1598" s="58"/>
      <c r="K1598" s="58"/>
      <c r="L1598" s="58"/>
      <c r="M1598" s="58"/>
      <c r="N1598" s="58"/>
    </row>
    <row r="1599" spans="3:14">
      <c r="C1599" s="58"/>
      <c r="D1599" s="58"/>
      <c r="E1599" s="58"/>
      <c r="F1599" s="58"/>
      <c r="G1599" s="58"/>
      <c r="H1599" s="58"/>
      <c r="I1599" s="58"/>
      <c r="J1599" s="58"/>
      <c r="K1599" s="58"/>
      <c r="L1599" s="58"/>
      <c r="M1599" s="58"/>
      <c r="N1599" s="58"/>
    </row>
    <row r="1600" spans="3:14">
      <c r="C1600" s="58"/>
      <c r="D1600" s="58"/>
      <c r="E1600" s="58"/>
      <c r="F1600" s="58"/>
      <c r="G1600" s="58"/>
      <c r="H1600" s="58"/>
      <c r="I1600" s="58"/>
      <c r="J1600" s="58"/>
      <c r="K1600" s="58"/>
      <c r="L1600" s="58"/>
      <c r="M1600" s="58"/>
      <c r="N1600" s="58"/>
    </row>
    <row r="1601" spans="3:14">
      <c r="C1601" s="58"/>
      <c r="D1601" s="58"/>
      <c r="E1601" s="58"/>
      <c r="F1601" s="58"/>
      <c r="G1601" s="58"/>
      <c r="H1601" s="58"/>
      <c r="I1601" s="58"/>
      <c r="J1601" s="58"/>
      <c r="K1601" s="58"/>
      <c r="L1601" s="58"/>
      <c r="M1601" s="58"/>
      <c r="N1601" s="58"/>
    </row>
    <row r="1602" spans="3:14">
      <c r="C1602" s="58"/>
      <c r="D1602" s="58"/>
      <c r="E1602" s="58"/>
      <c r="F1602" s="58"/>
      <c r="G1602" s="58"/>
      <c r="H1602" s="58"/>
      <c r="I1602" s="58"/>
      <c r="J1602" s="58"/>
      <c r="K1602" s="58"/>
      <c r="L1602" s="58"/>
      <c r="M1602" s="58"/>
      <c r="N1602" s="58"/>
    </row>
    <row r="1603" spans="3:14">
      <c r="C1603" s="58"/>
      <c r="D1603" s="58"/>
      <c r="E1603" s="58"/>
      <c r="F1603" s="58"/>
      <c r="G1603" s="58"/>
      <c r="H1603" s="58"/>
      <c r="I1603" s="58"/>
      <c r="J1603" s="58"/>
      <c r="K1603" s="58"/>
      <c r="L1603" s="58"/>
      <c r="M1603" s="58"/>
      <c r="N1603" s="58"/>
    </row>
    <row r="1604" spans="3:14">
      <c r="C1604" s="58"/>
      <c r="D1604" s="58"/>
      <c r="E1604" s="58"/>
      <c r="F1604" s="58"/>
      <c r="G1604" s="58"/>
      <c r="H1604" s="58"/>
      <c r="I1604" s="58"/>
      <c r="J1604" s="58"/>
      <c r="K1604" s="58"/>
      <c r="L1604" s="58"/>
      <c r="M1604" s="58"/>
      <c r="N1604" s="58"/>
    </row>
    <row r="1605" spans="3:14">
      <c r="C1605" s="58"/>
      <c r="D1605" s="58"/>
      <c r="E1605" s="58"/>
      <c r="F1605" s="58"/>
      <c r="G1605" s="58"/>
      <c r="H1605" s="58"/>
      <c r="I1605" s="58"/>
      <c r="J1605" s="58"/>
      <c r="K1605" s="58"/>
      <c r="L1605" s="58"/>
      <c r="M1605" s="58"/>
      <c r="N1605" s="58"/>
    </row>
    <row r="1606" spans="3:14">
      <c r="C1606" s="58"/>
      <c r="D1606" s="58"/>
      <c r="E1606" s="58"/>
      <c r="F1606" s="58"/>
      <c r="G1606" s="58"/>
      <c r="H1606" s="58"/>
      <c r="I1606" s="58"/>
      <c r="J1606" s="58"/>
      <c r="K1606" s="58"/>
      <c r="L1606" s="58"/>
      <c r="M1606" s="58"/>
      <c r="N1606" s="58"/>
    </row>
    <row r="1607" spans="3:14">
      <c r="C1607" s="58"/>
      <c r="D1607" s="58"/>
      <c r="E1607" s="58"/>
      <c r="F1607" s="58"/>
      <c r="G1607" s="58"/>
      <c r="H1607" s="58"/>
      <c r="I1607" s="58"/>
      <c r="J1607" s="58"/>
      <c r="K1607" s="58"/>
      <c r="L1607" s="58"/>
      <c r="M1607" s="58"/>
      <c r="N1607" s="58"/>
    </row>
    <row r="1608" spans="3:14">
      <c r="C1608" s="58"/>
      <c r="D1608" s="58"/>
      <c r="E1608" s="58"/>
      <c r="F1608" s="58"/>
      <c r="G1608" s="58"/>
      <c r="H1608" s="58"/>
      <c r="I1608" s="58"/>
      <c r="J1608" s="58"/>
      <c r="K1608" s="58"/>
      <c r="L1608" s="58"/>
      <c r="M1608" s="58"/>
      <c r="N1608" s="58"/>
    </row>
    <row r="1609" spans="3:14">
      <c r="C1609" s="58"/>
      <c r="D1609" s="58"/>
      <c r="E1609" s="58"/>
      <c r="F1609" s="58"/>
      <c r="G1609" s="58"/>
      <c r="H1609" s="58"/>
      <c r="I1609" s="58"/>
      <c r="J1609" s="58"/>
      <c r="K1609" s="58"/>
      <c r="L1609" s="58"/>
      <c r="M1609" s="58"/>
      <c r="N1609" s="58"/>
    </row>
    <row r="1610" spans="3:14">
      <c r="C1610" s="58"/>
      <c r="D1610" s="58"/>
      <c r="E1610" s="58"/>
      <c r="F1610" s="58"/>
      <c r="G1610" s="58"/>
      <c r="H1610" s="58"/>
      <c r="I1610" s="58"/>
      <c r="J1610" s="58"/>
      <c r="K1610" s="58"/>
      <c r="L1610" s="58"/>
      <c r="M1610" s="58"/>
      <c r="N1610" s="58"/>
    </row>
    <row r="1611" spans="3:14">
      <c r="C1611" s="58"/>
      <c r="D1611" s="58"/>
      <c r="E1611" s="58"/>
      <c r="F1611" s="58"/>
      <c r="G1611" s="58"/>
      <c r="H1611" s="58"/>
      <c r="I1611" s="58"/>
      <c r="J1611" s="58"/>
      <c r="K1611" s="58"/>
      <c r="L1611" s="58"/>
      <c r="M1611" s="58"/>
      <c r="N1611" s="58"/>
    </row>
    <row r="1612" spans="3:14">
      <c r="C1612" s="58"/>
      <c r="D1612" s="58"/>
      <c r="E1612" s="58"/>
      <c r="F1612" s="58"/>
      <c r="G1612" s="58"/>
      <c r="H1612" s="58"/>
      <c r="I1612" s="58"/>
      <c r="J1612" s="58"/>
      <c r="K1612" s="58"/>
      <c r="L1612" s="58"/>
      <c r="M1612" s="58"/>
      <c r="N1612" s="58"/>
    </row>
    <row r="1613" spans="3:14">
      <c r="C1613" s="58"/>
      <c r="D1613" s="58"/>
      <c r="E1613" s="58"/>
      <c r="F1613" s="58"/>
      <c r="G1613" s="58"/>
      <c r="H1613" s="58"/>
      <c r="I1613" s="58"/>
      <c r="J1613" s="58"/>
      <c r="K1613" s="58"/>
      <c r="L1613" s="58"/>
      <c r="M1613" s="58"/>
      <c r="N1613" s="58"/>
    </row>
    <row r="1614" spans="3:14">
      <c r="C1614" s="58"/>
      <c r="D1614" s="58"/>
      <c r="E1614" s="58"/>
      <c r="F1614" s="58"/>
      <c r="G1614" s="58"/>
      <c r="H1614" s="58"/>
      <c r="I1614" s="58"/>
      <c r="J1614" s="58"/>
      <c r="K1614" s="58"/>
      <c r="L1614" s="58"/>
      <c r="M1614" s="58"/>
      <c r="N1614" s="58"/>
    </row>
    <row r="1615" spans="3:14">
      <c r="C1615" s="58"/>
      <c r="D1615" s="58"/>
      <c r="E1615" s="58"/>
      <c r="F1615" s="58"/>
      <c r="G1615" s="58"/>
      <c r="H1615" s="58"/>
      <c r="I1615" s="58"/>
      <c r="J1615" s="58"/>
      <c r="K1615" s="58"/>
      <c r="L1615" s="58"/>
      <c r="M1615" s="58"/>
      <c r="N1615" s="58"/>
    </row>
    <row r="1616" spans="3:14">
      <c r="C1616" s="58"/>
      <c r="D1616" s="58"/>
      <c r="E1616" s="58"/>
      <c r="F1616" s="58"/>
      <c r="G1616" s="58"/>
      <c r="H1616" s="58"/>
      <c r="I1616" s="58"/>
      <c r="J1616" s="58"/>
      <c r="K1616" s="58"/>
      <c r="L1616" s="58"/>
      <c r="M1616" s="58"/>
      <c r="N1616" s="58"/>
    </row>
    <row r="1617" spans="3:14">
      <c r="C1617" s="58"/>
      <c r="D1617" s="58"/>
      <c r="E1617" s="58"/>
      <c r="F1617" s="58"/>
      <c r="G1617" s="58"/>
      <c r="H1617" s="58"/>
      <c r="I1617" s="58"/>
      <c r="J1617" s="58"/>
      <c r="K1617" s="58"/>
      <c r="L1617" s="58"/>
      <c r="M1617" s="58"/>
      <c r="N1617" s="58"/>
    </row>
    <row r="1618" spans="3:14">
      <c r="C1618" s="58"/>
      <c r="D1618" s="58"/>
      <c r="E1618" s="58"/>
      <c r="F1618" s="58"/>
      <c r="G1618" s="58"/>
      <c r="H1618" s="58"/>
      <c r="I1618" s="58"/>
      <c r="J1618" s="58"/>
      <c r="K1618" s="58"/>
      <c r="L1618" s="58"/>
      <c r="M1618" s="58"/>
      <c r="N1618" s="58"/>
    </row>
    <row r="1619" spans="3:14">
      <c r="C1619" s="58"/>
      <c r="D1619" s="58"/>
      <c r="E1619" s="58"/>
      <c r="F1619" s="58"/>
      <c r="G1619" s="58"/>
      <c r="H1619" s="58"/>
      <c r="I1619" s="58"/>
      <c r="J1619" s="58"/>
      <c r="K1619" s="58"/>
      <c r="L1619" s="58"/>
      <c r="M1619" s="58"/>
      <c r="N1619" s="58"/>
    </row>
    <row r="1620" spans="3:14">
      <c r="C1620" s="58"/>
      <c r="D1620" s="58"/>
      <c r="E1620" s="58"/>
      <c r="F1620" s="58"/>
      <c r="G1620" s="58"/>
      <c r="H1620" s="58"/>
      <c r="I1620" s="58"/>
      <c r="J1620" s="58"/>
      <c r="K1620" s="58"/>
      <c r="L1620" s="58"/>
      <c r="M1620" s="58"/>
      <c r="N1620" s="58"/>
    </row>
    <row r="1621" spans="3:14">
      <c r="C1621" s="58"/>
      <c r="D1621" s="58"/>
      <c r="E1621" s="58"/>
      <c r="F1621" s="58"/>
      <c r="G1621" s="58"/>
      <c r="H1621" s="58"/>
      <c r="I1621" s="58"/>
      <c r="J1621" s="58"/>
      <c r="K1621" s="58"/>
      <c r="L1621" s="58"/>
      <c r="M1621" s="58"/>
      <c r="N1621" s="58"/>
    </row>
    <row r="1622" spans="3:14">
      <c r="C1622" s="58"/>
      <c r="D1622" s="58"/>
      <c r="E1622" s="58"/>
      <c r="F1622" s="58"/>
      <c r="G1622" s="58"/>
      <c r="H1622" s="58"/>
      <c r="I1622" s="58"/>
      <c r="J1622" s="58"/>
      <c r="K1622" s="58"/>
      <c r="L1622" s="58"/>
      <c r="M1622" s="58"/>
      <c r="N1622" s="58"/>
    </row>
    <row r="1623" spans="3:14">
      <c r="C1623" s="58"/>
      <c r="D1623" s="58"/>
      <c r="E1623" s="58"/>
      <c r="F1623" s="58"/>
      <c r="G1623" s="58"/>
      <c r="H1623" s="58"/>
      <c r="I1623" s="58"/>
      <c r="J1623" s="58"/>
      <c r="K1623" s="58"/>
      <c r="L1623" s="58"/>
      <c r="M1623" s="58"/>
      <c r="N1623" s="58"/>
    </row>
    <row r="1624" spans="3:14">
      <c r="C1624" s="58"/>
      <c r="D1624" s="58"/>
      <c r="E1624" s="58"/>
      <c r="F1624" s="58"/>
      <c r="G1624" s="58"/>
      <c r="H1624" s="58"/>
      <c r="I1624" s="58"/>
      <c r="J1624" s="58"/>
      <c r="K1624" s="58"/>
      <c r="L1624" s="58"/>
      <c r="M1624" s="58"/>
      <c r="N1624" s="58"/>
    </row>
    <row r="1625" spans="3:14">
      <c r="C1625" s="58"/>
      <c r="D1625" s="58"/>
      <c r="E1625" s="58"/>
      <c r="F1625" s="58"/>
      <c r="G1625" s="58"/>
      <c r="H1625" s="58"/>
      <c r="I1625" s="58"/>
      <c r="J1625" s="58"/>
      <c r="K1625" s="58"/>
      <c r="L1625" s="58"/>
      <c r="M1625" s="58"/>
      <c r="N1625" s="58"/>
    </row>
    <row r="1626" spans="3:14">
      <c r="C1626" s="58"/>
      <c r="D1626" s="58"/>
      <c r="E1626" s="58"/>
      <c r="F1626" s="58"/>
      <c r="G1626" s="58"/>
      <c r="H1626" s="58"/>
      <c r="I1626" s="58"/>
      <c r="J1626" s="58"/>
      <c r="K1626" s="58"/>
      <c r="L1626" s="58"/>
      <c r="M1626" s="58"/>
      <c r="N1626" s="58"/>
    </row>
    <row r="1627" spans="3:14">
      <c r="C1627" s="58"/>
      <c r="D1627" s="58"/>
      <c r="E1627" s="58"/>
      <c r="F1627" s="58"/>
      <c r="G1627" s="58"/>
      <c r="H1627" s="58"/>
      <c r="I1627" s="58"/>
      <c r="J1627" s="58"/>
      <c r="K1627" s="58"/>
      <c r="L1627" s="58"/>
      <c r="M1627" s="58"/>
      <c r="N1627" s="58"/>
    </row>
    <row r="1628" spans="3:14">
      <c r="C1628" s="58"/>
      <c r="D1628" s="58"/>
      <c r="E1628" s="58"/>
      <c r="F1628" s="58"/>
      <c r="G1628" s="58"/>
      <c r="H1628" s="58"/>
      <c r="I1628" s="58"/>
      <c r="J1628" s="58"/>
      <c r="K1628" s="58"/>
      <c r="L1628" s="58"/>
      <c r="M1628" s="58"/>
      <c r="N1628" s="58"/>
    </row>
    <row r="1629" spans="3:14">
      <c r="C1629" s="58"/>
      <c r="D1629" s="58"/>
      <c r="E1629" s="58"/>
      <c r="F1629" s="58"/>
      <c r="G1629" s="58"/>
      <c r="H1629" s="58"/>
      <c r="I1629" s="58"/>
      <c r="J1629" s="58"/>
      <c r="K1629" s="58"/>
      <c r="L1629" s="58"/>
      <c r="M1629" s="58"/>
      <c r="N1629" s="58"/>
    </row>
    <row r="1630" spans="3:14">
      <c r="C1630" s="58"/>
      <c r="D1630" s="58"/>
      <c r="E1630" s="58"/>
      <c r="F1630" s="58"/>
      <c r="G1630" s="58"/>
      <c r="H1630" s="58"/>
      <c r="I1630" s="58"/>
      <c r="J1630" s="58"/>
      <c r="K1630" s="58"/>
      <c r="L1630" s="58"/>
      <c r="M1630" s="58"/>
      <c r="N1630" s="58"/>
    </row>
    <row r="1631" spans="3:14">
      <c r="C1631" s="58"/>
      <c r="D1631" s="58"/>
      <c r="E1631" s="58"/>
      <c r="F1631" s="58"/>
      <c r="G1631" s="58"/>
      <c r="H1631" s="58"/>
      <c r="I1631" s="58"/>
      <c r="J1631" s="58"/>
      <c r="K1631" s="58"/>
      <c r="L1631" s="58"/>
      <c r="M1631" s="58"/>
      <c r="N1631" s="58"/>
    </row>
    <row r="1632" spans="3:14">
      <c r="C1632" s="58"/>
      <c r="D1632" s="58"/>
      <c r="E1632" s="58"/>
      <c r="F1632" s="58"/>
      <c r="G1632" s="58"/>
      <c r="H1632" s="58"/>
      <c r="I1632" s="58"/>
      <c r="J1632" s="58"/>
      <c r="K1632" s="58"/>
      <c r="L1632" s="58"/>
      <c r="M1632" s="58"/>
      <c r="N1632" s="58"/>
    </row>
    <row r="1633" spans="3:14">
      <c r="C1633" s="58"/>
      <c r="D1633" s="58"/>
      <c r="E1633" s="58"/>
      <c r="F1633" s="58"/>
      <c r="G1633" s="58"/>
      <c r="H1633" s="58"/>
      <c r="I1633" s="58"/>
      <c r="J1633" s="58"/>
      <c r="K1633" s="58"/>
      <c r="L1633" s="58"/>
      <c r="M1633" s="58"/>
      <c r="N1633" s="58"/>
    </row>
    <row r="1634" spans="3:14">
      <c r="C1634" s="58"/>
      <c r="D1634" s="58"/>
      <c r="E1634" s="58"/>
      <c r="F1634" s="58"/>
      <c r="G1634" s="58"/>
      <c r="H1634" s="58"/>
      <c r="I1634" s="58"/>
      <c r="J1634" s="58"/>
      <c r="K1634" s="58"/>
      <c r="L1634" s="58"/>
      <c r="M1634" s="58"/>
      <c r="N1634" s="58"/>
    </row>
    <row r="1635" spans="3:14">
      <c r="C1635" s="58"/>
      <c r="D1635" s="58"/>
      <c r="E1635" s="58"/>
      <c r="F1635" s="58"/>
      <c r="G1635" s="58"/>
      <c r="H1635" s="58"/>
      <c r="I1635" s="58"/>
      <c r="J1635" s="58"/>
      <c r="K1635" s="58"/>
      <c r="L1635" s="58"/>
      <c r="M1635" s="58"/>
      <c r="N1635" s="58"/>
    </row>
    <row r="1636" spans="3:14">
      <c r="C1636" s="58"/>
      <c r="D1636" s="58"/>
      <c r="E1636" s="58"/>
      <c r="F1636" s="58"/>
      <c r="G1636" s="58"/>
      <c r="H1636" s="58"/>
      <c r="I1636" s="58"/>
      <c r="J1636" s="58"/>
      <c r="K1636" s="58"/>
      <c r="L1636" s="58"/>
      <c r="M1636" s="58"/>
      <c r="N1636" s="58"/>
    </row>
    <row r="1637" spans="3:14">
      <c r="C1637" s="58"/>
      <c r="D1637" s="58"/>
      <c r="E1637" s="58"/>
      <c r="F1637" s="58"/>
      <c r="G1637" s="58"/>
      <c r="H1637" s="58"/>
      <c r="I1637" s="58"/>
      <c r="J1637" s="58"/>
      <c r="K1637" s="58"/>
      <c r="L1637" s="58"/>
      <c r="M1637" s="58"/>
      <c r="N1637" s="58"/>
    </row>
    <row r="1638" spans="3:14">
      <c r="C1638" s="58"/>
      <c r="D1638" s="58"/>
      <c r="E1638" s="58"/>
      <c r="F1638" s="58"/>
      <c r="G1638" s="58"/>
      <c r="H1638" s="58"/>
      <c r="I1638" s="58"/>
      <c r="J1638" s="58"/>
      <c r="K1638" s="58"/>
      <c r="L1638" s="58"/>
      <c r="M1638" s="58"/>
      <c r="N1638" s="58"/>
    </row>
    <row r="1639" spans="3:14">
      <c r="C1639" s="58"/>
      <c r="D1639" s="58"/>
      <c r="E1639" s="58"/>
      <c r="F1639" s="58"/>
      <c r="G1639" s="58"/>
      <c r="H1639" s="58"/>
      <c r="I1639" s="58"/>
      <c r="J1639" s="58"/>
      <c r="K1639" s="58"/>
      <c r="L1639" s="58"/>
      <c r="M1639" s="58"/>
      <c r="N1639" s="58"/>
    </row>
    <row r="1640" spans="3:14">
      <c r="C1640" s="58"/>
      <c r="D1640" s="58"/>
      <c r="E1640" s="58"/>
      <c r="F1640" s="58"/>
      <c r="G1640" s="58"/>
      <c r="H1640" s="58"/>
      <c r="I1640" s="58"/>
      <c r="J1640" s="58"/>
      <c r="K1640" s="58"/>
      <c r="L1640" s="58"/>
      <c r="M1640" s="58"/>
      <c r="N1640" s="58"/>
    </row>
    <row r="1641" spans="3:14">
      <c r="C1641" s="58"/>
      <c r="D1641" s="58"/>
      <c r="E1641" s="58"/>
      <c r="F1641" s="58"/>
      <c r="G1641" s="58"/>
      <c r="H1641" s="58"/>
      <c r="I1641" s="58"/>
      <c r="J1641" s="58"/>
      <c r="K1641" s="58"/>
      <c r="L1641" s="58"/>
      <c r="M1641" s="58"/>
      <c r="N1641" s="58"/>
    </row>
    <row r="1642" spans="3:14">
      <c r="C1642" s="58"/>
      <c r="D1642" s="58"/>
      <c r="E1642" s="58"/>
      <c r="F1642" s="58"/>
      <c r="G1642" s="58"/>
      <c r="H1642" s="58"/>
      <c r="I1642" s="58"/>
      <c r="J1642" s="58"/>
      <c r="K1642" s="58"/>
      <c r="L1642" s="58"/>
      <c r="M1642" s="58"/>
      <c r="N1642" s="58"/>
    </row>
    <row r="1643" spans="3:14">
      <c r="C1643" s="58"/>
      <c r="D1643" s="58"/>
      <c r="E1643" s="58"/>
      <c r="F1643" s="58"/>
      <c r="G1643" s="58"/>
      <c r="H1643" s="58"/>
      <c r="I1643" s="58"/>
      <c r="J1643" s="58"/>
      <c r="K1643" s="58"/>
      <c r="L1643" s="58"/>
      <c r="M1643" s="58"/>
      <c r="N1643" s="58"/>
    </row>
    <row r="1644" spans="3:14">
      <c r="C1644" s="58"/>
      <c r="D1644" s="58"/>
      <c r="E1644" s="58"/>
      <c r="F1644" s="58"/>
      <c r="G1644" s="58"/>
      <c r="H1644" s="58"/>
      <c r="I1644" s="58"/>
      <c r="J1644" s="58"/>
      <c r="K1644" s="58"/>
      <c r="L1644" s="58"/>
      <c r="M1644" s="58"/>
      <c r="N1644" s="58"/>
    </row>
    <row r="1645" spans="3:14">
      <c r="C1645" s="58"/>
      <c r="D1645" s="58"/>
      <c r="E1645" s="58"/>
      <c r="F1645" s="58"/>
      <c r="G1645" s="58"/>
      <c r="H1645" s="58"/>
      <c r="I1645" s="58"/>
      <c r="J1645" s="58"/>
      <c r="K1645" s="58"/>
      <c r="L1645" s="58"/>
      <c r="M1645" s="58"/>
      <c r="N1645" s="58"/>
    </row>
    <row r="1646" spans="3:14">
      <c r="C1646" s="58"/>
      <c r="D1646" s="58"/>
      <c r="E1646" s="58"/>
      <c r="F1646" s="58"/>
      <c r="G1646" s="58"/>
      <c r="H1646" s="58"/>
      <c r="I1646" s="58"/>
      <c r="J1646" s="58"/>
      <c r="K1646" s="58"/>
      <c r="L1646" s="58"/>
      <c r="M1646" s="58"/>
      <c r="N1646" s="58"/>
    </row>
    <row r="1647" spans="3:14">
      <c r="C1647" s="58"/>
      <c r="D1647" s="58"/>
      <c r="E1647" s="58"/>
      <c r="F1647" s="58"/>
      <c r="G1647" s="58"/>
      <c r="H1647" s="58"/>
      <c r="I1647" s="58"/>
      <c r="J1647" s="58"/>
      <c r="K1647" s="58"/>
      <c r="L1647" s="58"/>
      <c r="M1647" s="58"/>
      <c r="N1647" s="58"/>
    </row>
    <row r="1648" spans="3:14">
      <c r="C1648" s="58"/>
      <c r="D1648" s="58"/>
      <c r="E1648" s="58"/>
      <c r="F1648" s="58"/>
      <c r="G1648" s="58"/>
      <c r="H1648" s="58"/>
      <c r="I1648" s="58"/>
      <c r="J1648" s="58"/>
      <c r="K1648" s="58"/>
      <c r="L1648" s="58"/>
      <c r="M1648" s="58"/>
      <c r="N1648" s="58"/>
    </row>
    <row r="1649" spans="3:14">
      <c r="C1649" s="58"/>
      <c r="D1649" s="58"/>
      <c r="E1649" s="58"/>
      <c r="F1649" s="58"/>
      <c r="G1649" s="58"/>
      <c r="H1649" s="58"/>
      <c r="I1649" s="58"/>
      <c r="J1649" s="58"/>
      <c r="K1649" s="58"/>
      <c r="L1649" s="58"/>
      <c r="M1649" s="58"/>
      <c r="N1649" s="58"/>
    </row>
    <row r="1650" spans="3:14">
      <c r="C1650" s="58"/>
      <c r="D1650" s="58"/>
      <c r="E1650" s="58"/>
      <c r="F1650" s="58"/>
      <c r="G1650" s="58"/>
      <c r="H1650" s="58"/>
      <c r="I1650" s="58"/>
      <c r="J1650" s="58"/>
      <c r="K1650" s="58"/>
      <c r="L1650" s="58"/>
      <c r="M1650" s="58"/>
      <c r="N1650" s="58"/>
    </row>
    <row r="1651" spans="3:14">
      <c r="C1651" s="58"/>
      <c r="D1651" s="58"/>
      <c r="E1651" s="58"/>
      <c r="F1651" s="58"/>
      <c r="G1651" s="58"/>
      <c r="H1651" s="58"/>
      <c r="I1651" s="58"/>
      <c r="J1651" s="58"/>
      <c r="K1651" s="58"/>
      <c r="L1651" s="58"/>
      <c r="M1651" s="58"/>
      <c r="N1651" s="58"/>
    </row>
    <row r="1652" spans="3:14">
      <c r="C1652" s="58"/>
      <c r="D1652" s="58"/>
      <c r="E1652" s="58"/>
      <c r="F1652" s="58"/>
      <c r="G1652" s="58"/>
      <c r="H1652" s="58"/>
      <c r="I1652" s="58"/>
      <c r="J1652" s="58"/>
      <c r="K1652" s="58"/>
      <c r="L1652" s="58"/>
      <c r="M1652" s="58"/>
      <c r="N1652" s="58"/>
    </row>
    <row r="1653" spans="3:14">
      <c r="C1653" s="58"/>
      <c r="D1653" s="58"/>
      <c r="E1653" s="58"/>
      <c r="F1653" s="58"/>
      <c r="G1653" s="58"/>
      <c r="H1653" s="58"/>
      <c r="I1653" s="58"/>
      <c r="J1653" s="58"/>
      <c r="K1653" s="58"/>
      <c r="L1653" s="58"/>
      <c r="M1653" s="58"/>
      <c r="N1653" s="58"/>
    </row>
    <row r="1654" spans="3:14">
      <c r="C1654" s="58"/>
      <c r="D1654" s="58"/>
      <c r="E1654" s="58"/>
      <c r="F1654" s="58"/>
      <c r="G1654" s="58"/>
      <c r="H1654" s="58"/>
      <c r="I1654" s="58"/>
      <c r="J1654" s="58"/>
      <c r="K1654" s="58"/>
      <c r="L1654" s="58"/>
      <c r="M1654" s="58"/>
      <c r="N1654" s="58"/>
    </row>
    <row r="1655" spans="3:14">
      <c r="C1655" s="58"/>
      <c r="D1655" s="58"/>
      <c r="E1655" s="58"/>
      <c r="F1655" s="58"/>
      <c r="G1655" s="58"/>
      <c r="H1655" s="58"/>
      <c r="I1655" s="58"/>
      <c r="J1655" s="58"/>
      <c r="K1655" s="58"/>
      <c r="L1655" s="58"/>
      <c r="M1655" s="58"/>
      <c r="N1655" s="58"/>
    </row>
    <row r="1656" spans="3:14">
      <c r="C1656" s="58"/>
      <c r="D1656" s="58"/>
      <c r="E1656" s="58"/>
      <c r="F1656" s="58"/>
      <c r="G1656" s="58"/>
      <c r="H1656" s="58"/>
      <c r="I1656" s="58"/>
      <c r="J1656" s="58"/>
      <c r="K1656" s="58"/>
      <c r="L1656" s="58"/>
      <c r="M1656" s="58"/>
      <c r="N1656" s="58"/>
    </row>
    <row r="1657" spans="3:14">
      <c r="C1657" s="58"/>
      <c r="D1657" s="58"/>
      <c r="E1657" s="58"/>
      <c r="F1657" s="58"/>
      <c r="G1657" s="58"/>
      <c r="H1657" s="58"/>
      <c r="I1657" s="58"/>
      <c r="J1657" s="58"/>
      <c r="K1657" s="58"/>
      <c r="L1657" s="58"/>
      <c r="M1657" s="58"/>
      <c r="N1657" s="58"/>
    </row>
    <row r="1658" spans="3:14">
      <c r="C1658" s="58"/>
      <c r="D1658" s="58"/>
      <c r="E1658" s="58"/>
      <c r="F1658" s="58"/>
      <c r="G1658" s="58"/>
      <c r="H1658" s="58"/>
      <c r="I1658" s="58"/>
      <c r="J1658" s="58"/>
      <c r="K1658" s="58"/>
      <c r="L1658" s="58"/>
      <c r="M1658" s="58"/>
      <c r="N1658" s="58"/>
    </row>
    <row r="1659" spans="3:14">
      <c r="C1659" s="58"/>
      <c r="D1659" s="58"/>
      <c r="E1659" s="58"/>
      <c r="F1659" s="58"/>
      <c r="G1659" s="58"/>
      <c r="H1659" s="58"/>
      <c r="I1659" s="58"/>
      <c r="J1659" s="58"/>
      <c r="K1659" s="58"/>
      <c r="L1659" s="58"/>
      <c r="M1659" s="58"/>
      <c r="N1659" s="58"/>
    </row>
    <row r="1660" spans="3:14">
      <c r="C1660" s="58"/>
      <c r="D1660" s="58"/>
      <c r="E1660" s="58"/>
      <c r="F1660" s="58"/>
      <c r="G1660" s="58"/>
      <c r="H1660" s="58"/>
      <c r="I1660" s="58"/>
      <c r="J1660" s="58"/>
      <c r="K1660" s="58"/>
      <c r="L1660" s="58"/>
      <c r="M1660" s="58"/>
      <c r="N1660" s="58"/>
    </row>
    <row r="1661" spans="3:14">
      <c r="C1661" s="58"/>
      <c r="D1661" s="58"/>
      <c r="E1661" s="58"/>
      <c r="F1661" s="58"/>
      <c r="G1661" s="58"/>
      <c r="H1661" s="58"/>
      <c r="I1661" s="58"/>
      <c r="J1661" s="58"/>
      <c r="K1661" s="58"/>
      <c r="L1661" s="58"/>
      <c r="M1661" s="58"/>
      <c r="N1661" s="58"/>
    </row>
    <row r="1662" spans="3:14">
      <c r="C1662" s="58"/>
      <c r="D1662" s="58"/>
      <c r="E1662" s="58"/>
      <c r="F1662" s="58"/>
      <c r="G1662" s="58"/>
      <c r="H1662" s="58"/>
      <c r="I1662" s="58"/>
      <c r="J1662" s="58"/>
      <c r="K1662" s="58"/>
      <c r="L1662" s="58"/>
      <c r="M1662" s="58"/>
      <c r="N1662" s="58"/>
    </row>
    <row r="1663" spans="3:14">
      <c r="C1663" s="58"/>
      <c r="D1663" s="58"/>
      <c r="E1663" s="58"/>
      <c r="F1663" s="58"/>
      <c r="G1663" s="58"/>
      <c r="H1663" s="58"/>
      <c r="I1663" s="58"/>
      <c r="J1663" s="58"/>
      <c r="K1663" s="58"/>
      <c r="L1663" s="58"/>
      <c r="M1663" s="58"/>
      <c r="N1663" s="58"/>
    </row>
    <row r="1664" spans="3:14">
      <c r="C1664" s="58"/>
      <c r="D1664" s="58"/>
      <c r="E1664" s="58"/>
      <c r="F1664" s="58"/>
      <c r="G1664" s="58"/>
      <c r="H1664" s="58"/>
      <c r="I1664" s="58"/>
      <c r="J1664" s="58"/>
      <c r="K1664" s="58"/>
      <c r="L1664" s="58"/>
      <c r="M1664" s="58"/>
      <c r="N1664" s="58"/>
    </row>
    <row r="1665" spans="3:14">
      <c r="C1665" s="58"/>
      <c r="D1665" s="58"/>
      <c r="E1665" s="58"/>
      <c r="F1665" s="58"/>
      <c r="G1665" s="58"/>
      <c r="H1665" s="58"/>
      <c r="I1665" s="58"/>
      <c r="J1665" s="58"/>
      <c r="K1665" s="58"/>
      <c r="L1665" s="58"/>
      <c r="M1665" s="58"/>
      <c r="N1665" s="58"/>
    </row>
    <row r="1666" spans="3:14">
      <c r="C1666" s="58"/>
      <c r="D1666" s="58"/>
      <c r="E1666" s="58"/>
      <c r="F1666" s="58"/>
      <c r="G1666" s="58"/>
      <c r="H1666" s="58"/>
      <c r="I1666" s="58"/>
      <c r="J1666" s="58"/>
      <c r="K1666" s="58"/>
      <c r="L1666" s="58"/>
      <c r="M1666" s="58"/>
      <c r="N1666" s="58"/>
    </row>
    <row r="1667" spans="3:14">
      <c r="C1667" s="58"/>
      <c r="D1667" s="58"/>
      <c r="E1667" s="58"/>
      <c r="F1667" s="58"/>
      <c r="G1667" s="58"/>
      <c r="H1667" s="58"/>
      <c r="I1667" s="58"/>
      <c r="J1667" s="58"/>
      <c r="K1667" s="58"/>
      <c r="L1667" s="58"/>
      <c r="M1667" s="58"/>
      <c r="N1667" s="58"/>
    </row>
    <row r="1668" spans="3:14">
      <c r="C1668" s="58"/>
      <c r="D1668" s="58"/>
      <c r="E1668" s="58"/>
      <c r="F1668" s="58"/>
      <c r="G1668" s="58"/>
      <c r="H1668" s="58"/>
      <c r="I1668" s="58"/>
      <c r="J1668" s="58"/>
      <c r="K1668" s="58"/>
      <c r="L1668" s="58"/>
      <c r="M1668" s="58"/>
      <c r="N1668" s="58"/>
    </row>
    <row r="1669" spans="3:14">
      <c r="C1669" s="58"/>
      <c r="D1669" s="58"/>
      <c r="E1669" s="58"/>
      <c r="F1669" s="58"/>
      <c r="G1669" s="58"/>
      <c r="H1669" s="58"/>
      <c r="I1669" s="58"/>
      <c r="J1669" s="58"/>
      <c r="K1669" s="58"/>
      <c r="L1669" s="58"/>
      <c r="M1669" s="58"/>
      <c r="N1669" s="58"/>
    </row>
    <row r="1670" spans="3:14">
      <c r="C1670" s="58"/>
      <c r="D1670" s="58"/>
      <c r="E1670" s="58"/>
      <c r="F1670" s="58"/>
      <c r="G1670" s="58"/>
      <c r="H1670" s="58"/>
      <c r="I1670" s="58"/>
      <c r="J1670" s="58"/>
      <c r="K1670" s="58"/>
      <c r="L1670" s="58"/>
      <c r="M1670" s="58"/>
      <c r="N1670" s="58"/>
    </row>
    <row r="1671" spans="3:14">
      <c r="C1671" s="58"/>
      <c r="D1671" s="58"/>
      <c r="E1671" s="58"/>
      <c r="F1671" s="58"/>
      <c r="G1671" s="58"/>
      <c r="H1671" s="58"/>
      <c r="I1671" s="58"/>
      <c r="J1671" s="58"/>
      <c r="K1671" s="58"/>
      <c r="L1671" s="58"/>
      <c r="M1671" s="58"/>
      <c r="N1671" s="58"/>
    </row>
    <row r="1672" spans="3:14">
      <c r="C1672" s="58"/>
      <c r="D1672" s="58"/>
      <c r="E1672" s="58"/>
      <c r="F1672" s="58"/>
      <c r="G1672" s="58"/>
      <c r="H1672" s="58"/>
      <c r="I1672" s="58"/>
      <c r="J1672" s="58"/>
      <c r="K1672" s="58"/>
      <c r="L1672" s="58"/>
      <c r="M1672" s="58"/>
      <c r="N1672" s="58"/>
    </row>
    <row r="1673" spans="3:14">
      <c r="C1673" s="58"/>
      <c r="D1673" s="58"/>
      <c r="E1673" s="58"/>
      <c r="F1673" s="58"/>
      <c r="G1673" s="58"/>
      <c r="H1673" s="58"/>
      <c r="I1673" s="58"/>
      <c r="J1673" s="58"/>
      <c r="K1673" s="58"/>
      <c r="L1673" s="58"/>
      <c r="M1673" s="58"/>
      <c r="N1673" s="58"/>
    </row>
    <row r="1674" spans="3:14">
      <c r="C1674" s="58"/>
      <c r="D1674" s="58"/>
      <c r="E1674" s="58"/>
      <c r="F1674" s="58"/>
      <c r="G1674" s="58"/>
      <c r="H1674" s="58"/>
      <c r="I1674" s="58"/>
      <c r="J1674" s="58"/>
      <c r="K1674" s="58"/>
      <c r="L1674" s="58"/>
      <c r="M1674" s="58"/>
      <c r="N1674" s="58"/>
    </row>
    <row r="1675" spans="3:14">
      <c r="C1675" s="58"/>
      <c r="D1675" s="58"/>
      <c r="E1675" s="58"/>
      <c r="F1675" s="58"/>
      <c r="G1675" s="58"/>
      <c r="H1675" s="58"/>
      <c r="I1675" s="58"/>
      <c r="J1675" s="58"/>
      <c r="K1675" s="58"/>
      <c r="L1675" s="58"/>
      <c r="M1675" s="58"/>
      <c r="N1675" s="58"/>
    </row>
    <row r="1676" spans="3:14">
      <c r="C1676" s="58"/>
      <c r="D1676" s="58"/>
      <c r="E1676" s="58"/>
      <c r="F1676" s="58"/>
      <c r="G1676" s="58"/>
      <c r="H1676" s="58"/>
      <c r="I1676" s="58"/>
      <c r="J1676" s="58"/>
      <c r="K1676" s="58"/>
      <c r="L1676" s="58"/>
      <c r="M1676" s="58"/>
      <c r="N1676" s="58"/>
    </row>
    <row r="1677" spans="3:14">
      <c r="C1677" s="58"/>
      <c r="D1677" s="58"/>
      <c r="E1677" s="58"/>
      <c r="F1677" s="58"/>
      <c r="G1677" s="58"/>
      <c r="H1677" s="58"/>
      <c r="I1677" s="58"/>
      <c r="J1677" s="58"/>
      <c r="K1677" s="58"/>
      <c r="L1677" s="58"/>
      <c r="M1677" s="58"/>
      <c r="N1677" s="58"/>
    </row>
    <row r="1678" spans="3:14">
      <c r="C1678" s="58"/>
      <c r="D1678" s="58"/>
      <c r="E1678" s="58"/>
      <c r="F1678" s="58"/>
      <c r="G1678" s="58"/>
      <c r="H1678" s="58"/>
      <c r="I1678" s="58"/>
      <c r="J1678" s="58"/>
      <c r="K1678" s="58"/>
      <c r="L1678" s="58"/>
      <c r="M1678" s="58"/>
      <c r="N1678" s="58"/>
    </row>
    <row r="1679" spans="3:14">
      <c r="C1679" s="58"/>
      <c r="D1679" s="58"/>
      <c r="E1679" s="58"/>
      <c r="F1679" s="58"/>
      <c r="G1679" s="58"/>
      <c r="H1679" s="58"/>
      <c r="I1679" s="58"/>
      <c r="J1679" s="58"/>
      <c r="K1679" s="58"/>
      <c r="L1679" s="58"/>
      <c r="M1679" s="58"/>
      <c r="N1679" s="58"/>
    </row>
    <row r="1680" spans="3:14">
      <c r="C1680" s="58"/>
      <c r="D1680" s="58"/>
      <c r="E1680" s="58"/>
      <c r="F1680" s="58"/>
      <c r="G1680" s="58"/>
      <c r="H1680" s="58"/>
      <c r="I1680" s="58"/>
      <c r="J1680" s="58"/>
      <c r="K1680" s="58"/>
      <c r="L1680" s="58"/>
      <c r="M1680" s="58"/>
      <c r="N1680" s="58"/>
    </row>
    <row r="1681" spans="3:14">
      <c r="C1681" s="58"/>
      <c r="D1681" s="58"/>
      <c r="E1681" s="58"/>
      <c r="F1681" s="58"/>
      <c r="G1681" s="58"/>
      <c r="H1681" s="58"/>
      <c r="I1681" s="58"/>
      <c r="J1681" s="58"/>
      <c r="K1681" s="58"/>
      <c r="L1681" s="58"/>
      <c r="M1681" s="58"/>
      <c r="N1681" s="58"/>
    </row>
    <row r="1682" spans="3:14">
      <c r="C1682" s="58"/>
      <c r="D1682" s="58"/>
      <c r="E1682" s="58"/>
      <c r="F1682" s="58"/>
      <c r="G1682" s="58"/>
      <c r="H1682" s="58"/>
      <c r="I1682" s="58"/>
      <c r="J1682" s="58"/>
      <c r="K1682" s="58"/>
      <c r="L1682" s="58"/>
      <c r="M1682" s="58"/>
      <c r="N1682" s="58"/>
    </row>
    <row r="1683" spans="3:14">
      <c r="C1683" s="58"/>
      <c r="D1683" s="58"/>
      <c r="E1683" s="58"/>
      <c r="F1683" s="58"/>
      <c r="G1683" s="58"/>
      <c r="H1683" s="58"/>
      <c r="I1683" s="58"/>
      <c r="J1683" s="58"/>
      <c r="K1683" s="58"/>
      <c r="L1683" s="58"/>
      <c r="M1683" s="58"/>
      <c r="N1683" s="58"/>
    </row>
    <row r="1684" spans="3:14">
      <c r="C1684" s="58"/>
      <c r="D1684" s="58"/>
      <c r="E1684" s="58"/>
      <c r="F1684" s="58"/>
      <c r="G1684" s="58"/>
      <c r="H1684" s="58"/>
      <c r="I1684" s="58"/>
      <c r="J1684" s="58"/>
      <c r="K1684" s="58"/>
      <c r="L1684" s="58"/>
      <c r="M1684" s="58"/>
      <c r="N1684" s="58"/>
    </row>
    <row r="1685" spans="3:14">
      <c r="C1685" s="58"/>
      <c r="D1685" s="58"/>
      <c r="E1685" s="58"/>
      <c r="F1685" s="58"/>
      <c r="G1685" s="58"/>
      <c r="H1685" s="58"/>
      <c r="I1685" s="58"/>
      <c r="J1685" s="58"/>
      <c r="K1685" s="58"/>
      <c r="L1685" s="58"/>
      <c r="M1685" s="58"/>
      <c r="N1685" s="58"/>
    </row>
    <row r="1686" spans="3:14">
      <c r="C1686" s="58"/>
      <c r="D1686" s="58"/>
      <c r="E1686" s="58"/>
      <c r="F1686" s="58"/>
      <c r="G1686" s="58"/>
      <c r="H1686" s="58"/>
      <c r="I1686" s="58"/>
      <c r="J1686" s="58"/>
      <c r="K1686" s="58"/>
      <c r="L1686" s="58"/>
      <c r="M1686" s="58"/>
      <c r="N1686" s="58"/>
    </row>
    <row r="1687" spans="3:14">
      <c r="C1687" s="58"/>
      <c r="D1687" s="58"/>
      <c r="E1687" s="58"/>
      <c r="F1687" s="58"/>
      <c r="G1687" s="58"/>
      <c r="H1687" s="58"/>
      <c r="I1687" s="58"/>
      <c r="J1687" s="58"/>
      <c r="K1687" s="58"/>
      <c r="L1687" s="58"/>
      <c r="M1687" s="58"/>
      <c r="N1687" s="58"/>
    </row>
    <row r="1688" spans="3:14">
      <c r="C1688" s="58"/>
      <c r="D1688" s="58"/>
      <c r="E1688" s="58"/>
      <c r="F1688" s="58"/>
      <c r="G1688" s="58"/>
      <c r="H1688" s="58"/>
      <c r="I1688" s="58"/>
      <c r="J1688" s="58"/>
      <c r="K1688" s="58"/>
      <c r="L1688" s="58"/>
      <c r="M1688" s="58"/>
      <c r="N1688" s="58"/>
    </row>
    <row r="1689" spans="3:14">
      <c r="C1689" s="58"/>
      <c r="D1689" s="58"/>
      <c r="E1689" s="58"/>
      <c r="F1689" s="58"/>
      <c r="G1689" s="58"/>
      <c r="H1689" s="58"/>
      <c r="I1689" s="58"/>
      <c r="J1689" s="58"/>
      <c r="K1689" s="58"/>
      <c r="L1689" s="58"/>
      <c r="M1689" s="58"/>
      <c r="N1689" s="58"/>
    </row>
    <row r="1690" spans="3:14">
      <c r="C1690" s="58"/>
      <c r="D1690" s="58"/>
      <c r="E1690" s="58"/>
      <c r="F1690" s="58"/>
      <c r="G1690" s="58"/>
      <c r="H1690" s="58"/>
      <c r="I1690" s="58"/>
      <c r="J1690" s="58"/>
      <c r="K1690" s="58"/>
      <c r="L1690" s="58"/>
      <c r="M1690" s="58"/>
      <c r="N1690" s="58"/>
    </row>
    <row r="1691" spans="3:14">
      <c r="C1691" s="58"/>
      <c r="D1691" s="58"/>
      <c r="E1691" s="58"/>
      <c r="F1691" s="58"/>
      <c r="G1691" s="58"/>
      <c r="H1691" s="58"/>
      <c r="I1691" s="58"/>
      <c r="J1691" s="58"/>
      <c r="K1691" s="58"/>
      <c r="L1691" s="58"/>
      <c r="M1691" s="58"/>
      <c r="N1691" s="58"/>
    </row>
    <row r="1692" spans="3:14">
      <c r="C1692" s="58"/>
      <c r="D1692" s="58"/>
      <c r="E1692" s="58"/>
      <c r="F1692" s="58"/>
      <c r="G1692" s="58"/>
      <c r="H1692" s="58"/>
      <c r="I1692" s="58"/>
      <c r="J1692" s="58"/>
      <c r="K1692" s="58"/>
      <c r="L1692" s="58"/>
      <c r="M1692" s="58"/>
      <c r="N1692" s="58"/>
    </row>
    <row r="1693" spans="3:14">
      <c r="C1693" s="58"/>
      <c r="D1693" s="58"/>
      <c r="E1693" s="58"/>
      <c r="F1693" s="58"/>
      <c r="G1693" s="58"/>
      <c r="H1693" s="58"/>
      <c r="I1693" s="58"/>
      <c r="J1693" s="58"/>
      <c r="K1693" s="58"/>
      <c r="L1693" s="58"/>
      <c r="M1693" s="58"/>
      <c r="N1693" s="58"/>
    </row>
    <row r="1694" spans="3:14">
      <c r="C1694" s="58"/>
      <c r="D1694" s="58"/>
      <c r="E1694" s="58"/>
      <c r="F1694" s="58"/>
      <c r="G1694" s="58"/>
      <c r="H1694" s="58"/>
      <c r="I1694" s="58"/>
      <c r="J1694" s="58"/>
      <c r="K1694" s="58"/>
      <c r="L1694" s="58"/>
      <c r="M1694" s="58"/>
      <c r="N1694" s="58"/>
    </row>
    <row r="1695" spans="3:14">
      <c r="C1695" s="58"/>
      <c r="D1695" s="58"/>
      <c r="E1695" s="58"/>
      <c r="F1695" s="58"/>
      <c r="G1695" s="58"/>
      <c r="H1695" s="58"/>
      <c r="I1695" s="58"/>
      <c r="J1695" s="58"/>
      <c r="K1695" s="58"/>
      <c r="L1695" s="58"/>
      <c r="M1695" s="58"/>
      <c r="N1695" s="58"/>
    </row>
    <row r="1696" spans="3:14">
      <c r="C1696" s="58"/>
      <c r="D1696" s="58"/>
      <c r="E1696" s="58"/>
      <c r="F1696" s="58"/>
      <c r="G1696" s="58"/>
      <c r="H1696" s="58"/>
      <c r="I1696" s="58"/>
      <c r="J1696" s="58"/>
      <c r="K1696" s="58"/>
      <c r="L1696" s="58"/>
      <c r="M1696" s="58"/>
      <c r="N1696" s="58"/>
    </row>
    <row r="1697" spans="3:14">
      <c r="C1697" s="58"/>
      <c r="D1697" s="58"/>
      <c r="E1697" s="58"/>
      <c r="F1697" s="58"/>
      <c r="G1697" s="58"/>
      <c r="H1697" s="58"/>
      <c r="I1697" s="58"/>
      <c r="J1697" s="58"/>
      <c r="K1697" s="58"/>
      <c r="L1697" s="58"/>
      <c r="M1697" s="58"/>
      <c r="N1697" s="58"/>
    </row>
    <row r="1698" spans="3:14">
      <c r="C1698" s="58"/>
      <c r="D1698" s="58"/>
      <c r="E1698" s="58"/>
      <c r="F1698" s="58"/>
      <c r="G1698" s="58"/>
      <c r="H1698" s="58"/>
      <c r="I1698" s="58"/>
      <c r="J1698" s="58"/>
      <c r="K1698" s="58"/>
      <c r="L1698" s="58"/>
      <c r="M1698" s="58"/>
      <c r="N1698" s="58"/>
    </row>
    <row r="1699" spans="3:14">
      <c r="C1699" s="58"/>
      <c r="D1699" s="58"/>
      <c r="E1699" s="58"/>
      <c r="F1699" s="58"/>
      <c r="G1699" s="58"/>
      <c r="H1699" s="58"/>
      <c r="I1699" s="58"/>
      <c r="J1699" s="58"/>
      <c r="K1699" s="58"/>
      <c r="L1699" s="58"/>
      <c r="M1699" s="58"/>
      <c r="N1699" s="58"/>
    </row>
    <row r="1700" spans="3:14">
      <c r="C1700" s="58"/>
      <c r="D1700" s="58"/>
      <c r="E1700" s="58"/>
      <c r="F1700" s="58"/>
      <c r="G1700" s="58"/>
      <c r="H1700" s="58"/>
      <c r="I1700" s="58"/>
      <c r="J1700" s="58"/>
      <c r="K1700" s="58"/>
      <c r="L1700" s="58"/>
      <c r="M1700" s="58"/>
      <c r="N1700" s="58"/>
    </row>
    <row r="1701" spans="3:14">
      <c r="C1701" s="58"/>
      <c r="D1701" s="58"/>
      <c r="E1701" s="58"/>
      <c r="F1701" s="58"/>
      <c r="G1701" s="58"/>
      <c r="H1701" s="58"/>
      <c r="I1701" s="58"/>
      <c r="J1701" s="58"/>
      <c r="K1701" s="58"/>
      <c r="L1701" s="58"/>
      <c r="M1701" s="58"/>
      <c r="N1701" s="58"/>
    </row>
    <row r="1702" spans="3:14">
      <c r="C1702" s="58"/>
      <c r="D1702" s="58"/>
      <c r="E1702" s="58"/>
      <c r="F1702" s="58"/>
      <c r="G1702" s="58"/>
      <c r="H1702" s="58"/>
      <c r="I1702" s="58"/>
      <c r="J1702" s="58"/>
      <c r="K1702" s="58"/>
      <c r="L1702" s="58"/>
      <c r="M1702" s="58"/>
      <c r="N1702" s="58"/>
    </row>
    <row r="1703" spans="3:14">
      <c r="C1703" s="58"/>
      <c r="D1703" s="58"/>
      <c r="E1703" s="58"/>
      <c r="F1703" s="58"/>
      <c r="G1703" s="58"/>
      <c r="H1703" s="58"/>
      <c r="I1703" s="58"/>
      <c r="J1703" s="58"/>
      <c r="K1703" s="58"/>
      <c r="L1703" s="58"/>
      <c r="M1703" s="58"/>
      <c r="N1703" s="58"/>
    </row>
    <row r="1704" spans="3:14">
      <c r="C1704" s="58"/>
      <c r="D1704" s="58"/>
      <c r="E1704" s="58"/>
      <c r="F1704" s="58"/>
      <c r="G1704" s="58"/>
      <c r="H1704" s="58"/>
      <c r="I1704" s="58"/>
      <c r="J1704" s="58"/>
      <c r="K1704" s="58"/>
      <c r="L1704" s="58"/>
      <c r="M1704" s="58"/>
      <c r="N1704" s="58"/>
    </row>
    <row r="1705" spans="3:14">
      <c r="C1705" s="58"/>
      <c r="D1705" s="58"/>
      <c r="E1705" s="58"/>
      <c r="F1705" s="58"/>
      <c r="G1705" s="58"/>
      <c r="H1705" s="58"/>
      <c r="I1705" s="58"/>
      <c r="J1705" s="58"/>
      <c r="K1705" s="58"/>
      <c r="L1705" s="58"/>
      <c r="M1705" s="58"/>
      <c r="N1705" s="58"/>
    </row>
    <row r="1706" spans="3:14">
      <c r="C1706" s="58"/>
      <c r="D1706" s="58"/>
      <c r="E1706" s="58"/>
      <c r="F1706" s="58"/>
      <c r="G1706" s="58"/>
      <c r="H1706" s="58"/>
      <c r="I1706" s="58"/>
      <c r="J1706" s="58"/>
      <c r="K1706" s="58"/>
      <c r="L1706" s="58"/>
      <c r="M1706" s="58"/>
      <c r="N1706" s="58"/>
    </row>
    <row r="1707" spans="3:14">
      <c r="C1707" s="58"/>
      <c r="D1707" s="58"/>
      <c r="E1707" s="58"/>
      <c r="F1707" s="58"/>
      <c r="G1707" s="58"/>
      <c r="H1707" s="58"/>
      <c r="I1707" s="58"/>
      <c r="J1707" s="58"/>
      <c r="K1707" s="58"/>
      <c r="L1707" s="58"/>
      <c r="M1707" s="58"/>
      <c r="N1707" s="58"/>
    </row>
    <row r="1708" spans="3:14">
      <c r="C1708" s="58"/>
      <c r="D1708" s="58"/>
      <c r="E1708" s="58"/>
      <c r="F1708" s="58"/>
      <c r="G1708" s="58"/>
      <c r="H1708" s="58"/>
      <c r="I1708" s="58"/>
      <c r="J1708" s="58"/>
      <c r="K1708" s="58"/>
      <c r="L1708" s="58"/>
      <c r="M1708" s="58"/>
      <c r="N1708" s="58"/>
    </row>
    <row r="1709" spans="3:14">
      <c r="C1709" s="58"/>
      <c r="D1709" s="58"/>
      <c r="E1709" s="58"/>
      <c r="F1709" s="58"/>
      <c r="G1709" s="58"/>
      <c r="H1709" s="58"/>
      <c r="I1709" s="58"/>
      <c r="J1709" s="58"/>
      <c r="K1709" s="58"/>
      <c r="L1709" s="58"/>
      <c r="M1709" s="58"/>
      <c r="N1709" s="58"/>
    </row>
    <row r="1710" spans="3:14">
      <c r="C1710" s="58"/>
      <c r="D1710" s="58"/>
      <c r="E1710" s="58"/>
      <c r="F1710" s="58"/>
      <c r="G1710" s="58"/>
      <c r="H1710" s="58"/>
      <c r="I1710" s="58"/>
      <c r="J1710" s="58"/>
      <c r="K1710" s="58"/>
      <c r="L1710" s="58"/>
      <c r="M1710" s="58"/>
      <c r="N1710" s="58"/>
    </row>
    <row r="1711" spans="3:14">
      <c r="C1711" s="58"/>
      <c r="D1711" s="58"/>
      <c r="E1711" s="58"/>
      <c r="F1711" s="58"/>
      <c r="G1711" s="58"/>
      <c r="H1711" s="58"/>
      <c r="I1711" s="58"/>
      <c r="J1711" s="58"/>
      <c r="K1711" s="58"/>
      <c r="L1711" s="58"/>
      <c r="M1711" s="58"/>
      <c r="N1711" s="58"/>
    </row>
    <row r="1712" spans="3:14">
      <c r="C1712" s="58"/>
      <c r="D1712" s="58"/>
      <c r="E1712" s="58"/>
      <c r="F1712" s="58"/>
      <c r="G1712" s="58"/>
      <c r="H1712" s="58"/>
      <c r="I1712" s="58"/>
      <c r="J1712" s="58"/>
      <c r="K1712" s="58"/>
      <c r="L1712" s="58"/>
      <c r="M1712" s="58"/>
      <c r="N1712" s="58"/>
    </row>
    <row r="1713" spans="3:14">
      <c r="C1713" s="58"/>
      <c r="D1713" s="58"/>
      <c r="E1713" s="58"/>
      <c r="F1713" s="58"/>
      <c r="G1713" s="58"/>
      <c r="H1713" s="58"/>
      <c r="I1713" s="58"/>
      <c r="J1713" s="58"/>
      <c r="K1713" s="58"/>
      <c r="L1713" s="58"/>
      <c r="M1713" s="58"/>
      <c r="N1713" s="58"/>
    </row>
    <row r="1714" spans="3:14">
      <c r="C1714" s="58"/>
      <c r="D1714" s="58"/>
      <c r="E1714" s="58"/>
      <c r="F1714" s="58"/>
      <c r="G1714" s="58"/>
      <c r="H1714" s="58"/>
      <c r="I1714" s="58"/>
      <c r="J1714" s="58"/>
      <c r="K1714" s="58"/>
      <c r="L1714" s="58"/>
      <c r="M1714" s="58"/>
      <c r="N1714" s="58"/>
    </row>
    <row r="1715" spans="3:14">
      <c r="C1715" s="58"/>
      <c r="D1715" s="58"/>
      <c r="E1715" s="58"/>
      <c r="F1715" s="58"/>
      <c r="G1715" s="58"/>
      <c r="H1715" s="58"/>
      <c r="I1715" s="58"/>
      <c r="J1715" s="58"/>
      <c r="K1715" s="58"/>
      <c r="L1715" s="58"/>
      <c r="M1715" s="58"/>
      <c r="N1715" s="58"/>
    </row>
    <row r="1716" spans="3:14">
      <c r="C1716" s="58"/>
      <c r="D1716" s="58"/>
      <c r="E1716" s="58"/>
      <c r="F1716" s="58"/>
      <c r="G1716" s="58"/>
      <c r="H1716" s="58"/>
      <c r="I1716" s="58"/>
      <c r="J1716" s="58"/>
      <c r="K1716" s="58"/>
      <c r="L1716" s="58"/>
      <c r="M1716" s="58"/>
      <c r="N1716" s="58"/>
    </row>
    <row r="1717" spans="3:14">
      <c r="C1717" s="58"/>
      <c r="D1717" s="58"/>
      <c r="E1717" s="58"/>
      <c r="F1717" s="58"/>
      <c r="G1717" s="58"/>
      <c r="H1717" s="58"/>
      <c r="I1717" s="58"/>
      <c r="J1717" s="58"/>
      <c r="K1717" s="58"/>
      <c r="L1717" s="58"/>
      <c r="M1717" s="58"/>
      <c r="N1717" s="58"/>
    </row>
    <row r="1718" spans="3:14">
      <c r="C1718" s="58"/>
      <c r="D1718" s="58"/>
      <c r="E1718" s="58"/>
      <c r="F1718" s="58"/>
      <c r="G1718" s="58"/>
      <c r="H1718" s="58"/>
      <c r="I1718" s="58"/>
      <c r="J1718" s="58"/>
      <c r="K1718" s="58"/>
      <c r="L1718" s="58"/>
      <c r="M1718" s="58"/>
      <c r="N1718" s="58"/>
    </row>
    <row r="1719" spans="3:14">
      <c r="C1719" s="58"/>
      <c r="D1719" s="58"/>
      <c r="E1719" s="58"/>
      <c r="F1719" s="58"/>
      <c r="G1719" s="58"/>
      <c r="H1719" s="58"/>
      <c r="I1719" s="58"/>
      <c r="J1719" s="58"/>
      <c r="K1719" s="58"/>
      <c r="L1719" s="58"/>
      <c r="M1719" s="58"/>
      <c r="N1719" s="58"/>
    </row>
    <row r="1720" spans="3:14">
      <c r="C1720" s="58"/>
      <c r="D1720" s="58"/>
      <c r="E1720" s="58"/>
      <c r="F1720" s="58"/>
      <c r="G1720" s="58"/>
      <c r="H1720" s="58"/>
      <c r="I1720" s="58"/>
      <c r="J1720" s="58"/>
      <c r="K1720" s="58"/>
      <c r="L1720" s="58"/>
      <c r="M1720" s="58"/>
      <c r="N1720" s="58"/>
    </row>
    <row r="1721" spans="3:14">
      <c r="C1721" s="58"/>
      <c r="D1721" s="58"/>
      <c r="E1721" s="58"/>
      <c r="F1721" s="58"/>
      <c r="G1721" s="58"/>
      <c r="H1721" s="58"/>
      <c r="I1721" s="58"/>
      <c r="J1721" s="58"/>
      <c r="K1721" s="58"/>
      <c r="L1721" s="58"/>
      <c r="M1721" s="58"/>
      <c r="N1721" s="58"/>
    </row>
    <row r="1722" spans="3:14">
      <c r="C1722" s="58"/>
      <c r="D1722" s="58"/>
      <c r="E1722" s="58"/>
      <c r="F1722" s="58"/>
      <c r="G1722" s="58"/>
      <c r="H1722" s="58"/>
      <c r="I1722" s="58"/>
      <c r="J1722" s="58"/>
      <c r="K1722" s="58"/>
      <c r="L1722" s="58"/>
      <c r="M1722" s="58"/>
      <c r="N1722" s="58"/>
    </row>
    <row r="1723" spans="3:14">
      <c r="C1723" s="58"/>
      <c r="D1723" s="58"/>
      <c r="E1723" s="58"/>
      <c r="F1723" s="58"/>
      <c r="G1723" s="58"/>
      <c r="H1723" s="58"/>
      <c r="I1723" s="58"/>
      <c r="J1723" s="58"/>
      <c r="K1723" s="58"/>
      <c r="L1723" s="58"/>
      <c r="M1723" s="58"/>
      <c r="N1723" s="58"/>
    </row>
    <row r="1724" spans="3:14">
      <c r="C1724" s="58"/>
      <c r="D1724" s="58"/>
      <c r="E1724" s="58"/>
      <c r="F1724" s="58"/>
      <c r="G1724" s="58"/>
      <c r="H1724" s="58"/>
      <c r="I1724" s="58"/>
      <c r="J1724" s="58"/>
      <c r="K1724" s="58"/>
      <c r="L1724" s="58"/>
      <c r="M1724" s="58"/>
      <c r="N1724" s="58"/>
    </row>
    <row r="1725" spans="3:14">
      <c r="C1725" s="58"/>
      <c r="D1725" s="58"/>
      <c r="E1725" s="58"/>
      <c r="F1725" s="58"/>
      <c r="G1725" s="58"/>
      <c r="H1725" s="58"/>
      <c r="I1725" s="58"/>
      <c r="J1725" s="58"/>
      <c r="K1725" s="58"/>
      <c r="L1725" s="58"/>
      <c r="M1725" s="58"/>
      <c r="N1725" s="58"/>
    </row>
    <row r="1726" spans="3:14">
      <c r="C1726" s="58"/>
      <c r="D1726" s="58"/>
      <c r="E1726" s="58"/>
      <c r="F1726" s="58"/>
      <c r="G1726" s="58"/>
      <c r="H1726" s="58"/>
      <c r="I1726" s="58"/>
      <c r="J1726" s="58"/>
      <c r="K1726" s="58"/>
      <c r="L1726" s="58"/>
      <c r="M1726" s="58"/>
      <c r="N1726" s="58"/>
    </row>
    <row r="1727" spans="3:14">
      <c r="C1727" s="58"/>
      <c r="D1727" s="58"/>
      <c r="E1727" s="58"/>
      <c r="F1727" s="58"/>
      <c r="G1727" s="58"/>
      <c r="H1727" s="58"/>
      <c r="I1727" s="58"/>
      <c r="J1727" s="58"/>
      <c r="K1727" s="58"/>
      <c r="L1727" s="58"/>
      <c r="M1727" s="58"/>
      <c r="N1727" s="58"/>
    </row>
    <row r="1728" spans="3:14">
      <c r="C1728" s="58"/>
      <c r="D1728" s="58"/>
      <c r="E1728" s="58"/>
      <c r="F1728" s="58"/>
      <c r="G1728" s="58"/>
      <c r="H1728" s="58"/>
      <c r="I1728" s="58"/>
      <c r="J1728" s="58"/>
      <c r="K1728" s="58"/>
      <c r="L1728" s="58"/>
      <c r="M1728" s="58"/>
      <c r="N1728" s="58"/>
    </row>
    <row r="1729" spans="3:14">
      <c r="C1729" s="58"/>
      <c r="D1729" s="58"/>
      <c r="E1729" s="58"/>
      <c r="F1729" s="58"/>
      <c r="G1729" s="58"/>
      <c r="H1729" s="58"/>
      <c r="I1729" s="58"/>
      <c r="J1729" s="58"/>
      <c r="K1729" s="58"/>
      <c r="L1729" s="58"/>
      <c r="M1729" s="58"/>
      <c r="N1729" s="58"/>
    </row>
    <row r="1730" spans="3:14">
      <c r="C1730" s="58"/>
      <c r="D1730" s="58"/>
      <c r="E1730" s="58"/>
      <c r="F1730" s="58"/>
      <c r="G1730" s="58"/>
      <c r="H1730" s="58"/>
      <c r="I1730" s="58"/>
      <c r="J1730" s="58"/>
      <c r="K1730" s="58"/>
      <c r="L1730" s="58"/>
      <c r="M1730" s="58"/>
      <c r="N1730" s="58"/>
    </row>
    <row r="1731" spans="3:14">
      <c r="C1731" s="58"/>
      <c r="D1731" s="58"/>
      <c r="E1731" s="58"/>
      <c r="F1731" s="58"/>
      <c r="G1731" s="58"/>
      <c r="H1731" s="58"/>
      <c r="I1731" s="58"/>
      <c r="J1731" s="58"/>
      <c r="K1731" s="58"/>
      <c r="L1731" s="58"/>
      <c r="M1731" s="58"/>
      <c r="N1731" s="58"/>
    </row>
    <row r="1732" spans="3:14">
      <c r="C1732" s="58"/>
      <c r="D1732" s="58"/>
      <c r="E1732" s="58"/>
      <c r="F1732" s="58"/>
      <c r="G1732" s="58"/>
      <c r="H1732" s="58"/>
      <c r="I1732" s="58"/>
      <c r="J1732" s="58"/>
      <c r="K1732" s="58"/>
      <c r="L1732" s="58"/>
      <c r="M1732" s="58"/>
      <c r="N1732" s="58"/>
    </row>
    <row r="1733" spans="3:14">
      <c r="C1733" s="58"/>
      <c r="D1733" s="58"/>
      <c r="E1733" s="58"/>
      <c r="F1733" s="58"/>
      <c r="G1733" s="58"/>
      <c r="H1733" s="58"/>
      <c r="I1733" s="58"/>
      <c r="J1733" s="58"/>
      <c r="K1733" s="58"/>
      <c r="L1733" s="58"/>
      <c r="M1733" s="58"/>
      <c r="N1733" s="58"/>
    </row>
    <row r="1734" spans="3:14">
      <c r="C1734" s="58"/>
      <c r="D1734" s="58"/>
      <c r="E1734" s="58"/>
      <c r="F1734" s="58"/>
      <c r="G1734" s="58"/>
      <c r="H1734" s="58"/>
      <c r="I1734" s="58"/>
      <c r="J1734" s="58"/>
      <c r="K1734" s="58"/>
      <c r="L1734" s="58"/>
      <c r="M1734" s="58"/>
      <c r="N1734" s="58"/>
    </row>
    <row r="1735" spans="3:14">
      <c r="C1735" s="58"/>
      <c r="D1735" s="58"/>
      <c r="E1735" s="58"/>
      <c r="F1735" s="58"/>
      <c r="G1735" s="58"/>
      <c r="H1735" s="58"/>
      <c r="I1735" s="58"/>
      <c r="J1735" s="58"/>
      <c r="K1735" s="58"/>
      <c r="L1735" s="58"/>
      <c r="M1735" s="58"/>
      <c r="N1735" s="58"/>
    </row>
    <row r="1736" spans="3:14">
      <c r="C1736" s="58"/>
      <c r="D1736" s="58"/>
      <c r="E1736" s="58"/>
      <c r="F1736" s="58"/>
      <c r="G1736" s="58"/>
      <c r="H1736" s="58"/>
      <c r="I1736" s="58"/>
      <c r="J1736" s="58"/>
      <c r="K1736" s="58"/>
      <c r="L1736" s="58"/>
      <c r="M1736" s="58"/>
      <c r="N1736" s="58"/>
    </row>
    <row r="1737" spans="3:14">
      <c r="C1737" s="58"/>
      <c r="D1737" s="58"/>
      <c r="E1737" s="58"/>
      <c r="F1737" s="58"/>
      <c r="G1737" s="58"/>
      <c r="H1737" s="58"/>
      <c r="I1737" s="58"/>
      <c r="J1737" s="58"/>
      <c r="K1737" s="58"/>
      <c r="L1737" s="58"/>
      <c r="M1737" s="58"/>
      <c r="N1737" s="58"/>
    </row>
    <row r="1738" spans="3:14">
      <c r="C1738" s="58"/>
      <c r="D1738" s="58"/>
      <c r="E1738" s="58"/>
      <c r="F1738" s="58"/>
      <c r="G1738" s="58"/>
      <c r="H1738" s="58"/>
      <c r="I1738" s="58"/>
      <c r="J1738" s="58"/>
      <c r="K1738" s="58"/>
      <c r="L1738" s="58"/>
      <c r="M1738" s="58"/>
      <c r="N1738" s="58"/>
    </row>
    <row r="1739" spans="3:14">
      <c r="C1739" s="58"/>
      <c r="D1739" s="58"/>
      <c r="E1739" s="58"/>
      <c r="F1739" s="58"/>
      <c r="G1739" s="58"/>
      <c r="H1739" s="58"/>
      <c r="I1739" s="58"/>
      <c r="J1739" s="58"/>
      <c r="K1739" s="58"/>
      <c r="L1739" s="58"/>
      <c r="M1739" s="58"/>
      <c r="N1739" s="58"/>
    </row>
    <row r="1740" spans="3:14">
      <c r="C1740" s="58"/>
      <c r="D1740" s="58"/>
      <c r="E1740" s="58"/>
      <c r="F1740" s="58"/>
      <c r="G1740" s="58"/>
      <c r="H1740" s="58"/>
      <c r="I1740" s="58"/>
      <c r="J1740" s="58"/>
      <c r="K1740" s="58"/>
      <c r="L1740" s="58"/>
      <c r="M1740" s="58"/>
      <c r="N1740" s="58"/>
    </row>
    <row r="1741" spans="3:14">
      <c r="C1741" s="58"/>
      <c r="D1741" s="58"/>
      <c r="E1741" s="58"/>
      <c r="F1741" s="58"/>
      <c r="G1741" s="58"/>
      <c r="H1741" s="58"/>
      <c r="I1741" s="58"/>
      <c r="J1741" s="58"/>
      <c r="K1741" s="58"/>
      <c r="L1741" s="58"/>
      <c r="M1741" s="58"/>
      <c r="N1741" s="58"/>
    </row>
    <row r="1742" spans="3:14">
      <c r="C1742" s="58"/>
      <c r="D1742" s="58"/>
      <c r="E1742" s="58"/>
      <c r="F1742" s="58"/>
      <c r="G1742" s="58"/>
      <c r="H1742" s="58"/>
      <c r="I1742" s="58"/>
      <c r="J1742" s="58"/>
      <c r="K1742" s="58"/>
      <c r="L1742" s="58"/>
      <c r="M1742" s="58"/>
      <c r="N1742" s="58"/>
    </row>
    <row r="1743" spans="3:14">
      <c r="C1743" s="58"/>
      <c r="D1743" s="58"/>
      <c r="E1743" s="58"/>
      <c r="F1743" s="58"/>
      <c r="G1743" s="58"/>
      <c r="H1743" s="58"/>
      <c r="I1743" s="58"/>
      <c r="J1743" s="58"/>
      <c r="K1743" s="58"/>
      <c r="L1743" s="58"/>
      <c r="M1743" s="58"/>
      <c r="N1743" s="58"/>
    </row>
    <row r="1744" spans="3:14">
      <c r="C1744" s="58"/>
      <c r="D1744" s="58"/>
      <c r="E1744" s="58"/>
      <c r="F1744" s="58"/>
      <c r="G1744" s="58"/>
      <c r="H1744" s="58"/>
      <c r="I1744" s="58"/>
      <c r="J1744" s="58"/>
      <c r="K1744" s="58"/>
      <c r="L1744" s="58"/>
      <c r="M1744" s="58"/>
      <c r="N1744" s="58"/>
    </row>
    <row r="1745" spans="3:14">
      <c r="C1745" s="58"/>
      <c r="D1745" s="58"/>
      <c r="E1745" s="58"/>
      <c r="F1745" s="58"/>
      <c r="G1745" s="58"/>
      <c r="H1745" s="58"/>
      <c r="I1745" s="58"/>
      <c r="J1745" s="58"/>
      <c r="K1745" s="58"/>
      <c r="L1745" s="58"/>
      <c r="M1745" s="58"/>
      <c r="N1745" s="58"/>
    </row>
    <row r="1746" spans="3:14">
      <c r="C1746" s="58"/>
      <c r="D1746" s="58"/>
      <c r="E1746" s="58"/>
      <c r="F1746" s="58"/>
      <c r="G1746" s="58"/>
      <c r="H1746" s="58"/>
      <c r="I1746" s="58"/>
      <c r="J1746" s="58"/>
      <c r="K1746" s="58"/>
      <c r="L1746" s="58"/>
      <c r="M1746" s="58"/>
      <c r="N1746" s="58"/>
    </row>
    <row r="1747" spans="3:14">
      <c r="C1747" s="58"/>
      <c r="D1747" s="58"/>
      <c r="E1747" s="58"/>
      <c r="F1747" s="58"/>
      <c r="G1747" s="58"/>
      <c r="H1747" s="58"/>
      <c r="I1747" s="58"/>
      <c r="J1747" s="58"/>
      <c r="K1747" s="58"/>
      <c r="L1747" s="58"/>
      <c r="M1747" s="58"/>
      <c r="N1747" s="58"/>
    </row>
    <row r="1748" spans="3:14">
      <c r="C1748" s="58"/>
      <c r="D1748" s="58"/>
      <c r="E1748" s="58"/>
      <c r="F1748" s="58"/>
      <c r="G1748" s="58"/>
      <c r="H1748" s="58"/>
      <c r="I1748" s="58"/>
      <c r="J1748" s="58"/>
      <c r="K1748" s="58"/>
      <c r="L1748" s="58"/>
      <c r="M1748" s="58"/>
      <c r="N1748" s="58"/>
    </row>
    <row r="1749" spans="3:14">
      <c r="C1749" s="58"/>
      <c r="D1749" s="58"/>
      <c r="E1749" s="58"/>
      <c r="F1749" s="58"/>
      <c r="G1749" s="58"/>
      <c r="H1749" s="58"/>
      <c r="I1749" s="58"/>
      <c r="J1749" s="58"/>
      <c r="K1749" s="58"/>
      <c r="L1749" s="58"/>
      <c r="M1749" s="58"/>
      <c r="N1749" s="58"/>
    </row>
    <row r="1750" spans="3:14">
      <c r="C1750" s="58"/>
      <c r="D1750" s="58"/>
      <c r="E1750" s="58"/>
      <c r="F1750" s="58"/>
      <c r="G1750" s="58"/>
      <c r="H1750" s="58"/>
      <c r="I1750" s="58"/>
      <c r="J1750" s="58"/>
      <c r="K1750" s="58"/>
      <c r="L1750" s="58"/>
      <c r="M1750" s="58"/>
      <c r="N1750" s="58"/>
    </row>
    <row r="1751" spans="3:14">
      <c r="C1751" s="58"/>
      <c r="D1751" s="58"/>
      <c r="E1751" s="58"/>
      <c r="F1751" s="58"/>
      <c r="G1751" s="58"/>
      <c r="H1751" s="58"/>
      <c r="I1751" s="58"/>
      <c r="J1751" s="58"/>
      <c r="K1751" s="58"/>
      <c r="L1751" s="58"/>
      <c r="M1751" s="58"/>
      <c r="N1751" s="58"/>
    </row>
    <row r="1752" spans="3:14">
      <c r="C1752" s="58"/>
      <c r="D1752" s="58"/>
      <c r="E1752" s="58"/>
      <c r="F1752" s="58"/>
      <c r="G1752" s="58"/>
      <c r="H1752" s="58"/>
      <c r="I1752" s="58"/>
      <c r="J1752" s="58"/>
      <c r="K1752" s="58"/>
      <c r="L1752" s="58"/>
      <c r="M1752" s="58"/>
      <c r="N1752" s="58"/>
    </row>
    <row r="1753" spans="3:14">
      <c r="C1753" s="58"/>
      <c r="D1753" s="58"/>
      <c r="E1753" s="58"/>
      <c r="F1753" s="58"/>
      <c r="G1753" s="58"/>
      <c r="H1753" s="58"/>
      <c r="I1753" s="58"/>
      <c r="J1753" s="58"/>
      <c r="K1753" s="58"/>
      <c r="L1753" s="58"/>
      <c r="M1753" s="58"/>
      <c r="N1753" s="58"/>
    </row>
    <row r="1754" spans="3:14">
      <c r="C1754" s="58"/>
      <c r="D1754" s="58"/>
      <c r="E1754" s="58"/>
      <c r="F1754" s="58"/>
      <c r="G1754" s="58"/>
      <c r="H1754" s="58"/>
      <c r="I1754" s="58"/>
      <c r="J1754" s="58"/>
      <c r="K1754" s="58"/>
      <c r="L1754" s="58"/>
      <c r="M1754" s="58"/>
      <c r="N1754" s="58"/>
    </row>
    <row r="1755" spans="3:14">
      <c r="C1755" s="58"/>
      <c r="D1755" s="58"/>
      <c r="E1755" s="58"/>
      <c r="F1755" s="58"/>
      <c r="G1755" s="58"/>
      <c r="H1755" s="58"/>
      <c r="I1755" s="58"/>
      <c r="J1755" s="58"/>
      <c r="K1755" s="58"/>
      <c r="L1755" s="58"/>
      <c r="M1755" s="58"/>
      <c r="N1755" s="58"/>
    </row>
    <row r="1756" spans="3:14">
      <c r="C1756" s="58"/>
      <c r="D1756" s="58"/>
      <c r="E1756" s="58"/>
      <c r="F1756" s="58"/>
      <c r="G1756" s="58"/>
      <c r="H1756" s="58"/>
      <c r="I1756" s="58"/>
      <c r="J1756" s="58"/>
      <c r="K1756" s="58"/>
      <c r="L1756" s="58"/>
      <c r="M1756" s="58"/>
      <c r="N1756" s="58"/>
    </row>
    <row r="1757" spans="3:14">
      <c r="C1757" s="58"/>
      <c r="D1757" s="58"/>
      <c r="E1757" s="58"/>
      <c r="F1757" s="58"/>
      <c r="G1757" s="58"/>
      <c r="H1757" s="58"/>
      <c r="I1757" s="58"/>
      <c r="J1757" s="58"/>
      <c r="K1757" s="58"/>
      <c r="L1757" s="58"/>
      <c r="M1757" s="58"/>
      <c r="N1757" s="58"/>
    </row>
    <row r="1758" spans="3:14">
      <c r="C1758" s="58"/>
      <c r="D1758" s="58"/>
      <c r="E1758" s="58"/>
      <c r="F1758" s="58"/>
      <c r="G1758" s="58"/>
      <c r="H1758" s="58"/>
      <c r="I1758" s="58"/>
      <c r="J1758" s="58"/>
      <c r="K1758" s="58"/>
      <c r="L1758" s="58"/>
      <c r="M1758" s="58"/>
      <c r="N1758" s="58"/>
    </row>
    <row r="1759" spans="3:14">
      <c r="C1759" s="58"/>
      <c r="D1759" s="58"/>
      <c r="E1759" s="58"/>
      <c r="F1759" s="58"/>
      <c r="G1759" s="58"/>
      <c r="H1759" s="58"/>
      <c r="I1759" s="58"/>
      <c r="J1759" s="58"/>
      <c r="K1759" s="58"/>
      <c r="L1759" s="58"/>
      <c r="M1759" s="58"/>
      <c r="N1759" s="58"/>
    </row>
    <row r="1760" spans="3:14">
      <c r="C1760" s="58"/>
      <c r="D1760" s="58"/>
      <c r="E1760" s="58"/>
      <c r="F1760" s="58"/>
      <c r="G1760" s="58"/>
      <c r="H1760" s="58"/>
      <c r="I1760" s="58"/>
      <c r="J1760" s="58"/>
      <c r="K1760" s="58"/>
      <c r="L1760" s="58"/>
      <c r="M1760" s="58"/>
      <c r="N1760" s="58"/>
    </row>
    <row r="1761" spans="3:14">
      <c r="C1761" s="58"/>
      <c r="D1761" s="58"/>
      <c r="E1761" s="58"/>
      <c r="F1761" s="58"/>
      <c r="G1761" s="58"/>
      <c r="H1761" s="58"/>
      <c r="I1761" s="58"/>
      <c r="J1761" s="58"/>
      <c r="K1761" s="58"/>
      <c r="L1761" s="58"/>
      <c r="M1761" s="58"/>
      <c r="N1761" s="58"/>
    </row>
    <row r="1762" spans="3:14">
      <c r="C1762" s="58"/>
      <c r="D1762" s="58"/>
      <c r="E1762" s="58"/>
      <c r="F1762" s="58"/>
      <c r="G1762" s="58"/>
      <c r="H1762" s="58"/>
      <c r="I1762" s="58"/>
      <c r="J1762" s="58"/>
      <c r="K1762" s="58"/>
      <c r="L1762" s="58"/>
      <c r="M1762" s="58"/>
      <c r="N1762" s="58"/>
    </row>
    <row r="1763" spans="3:14">
      <c r="C1763" s="58"/>
      <c r="D1763" s="58"/>
      <c r="E1763" s="58"/>
      <c r="F1763" s="58"/>
      <c r="G1763" s="58"/>
      <c r="H1763" s="58"/>
      <c r="I1763" s="58"/>
      <c r="J1763" s="58"/>
      <c r="K1763" s="58"/>
      <c r="L1763" s="58"/>
      <c r="M1763" s="58"/>
      <c r="N1763" s="58"/>
    </row>
    <row r="1764" spans="3:14">
      <c r="C1764" s="58"/>
      <c r="D1764" s="58"/>
      <c r="E1764" s="58"/>
      <c r="F1764" s="58"/>
      <c r="G1764" s="58"/>
      <c r="H1764" s="58"/>
      <c r="I1764" s="58"/>
      <c r="J1764" s="58"/>
      <c r="K1764" s="58"/>
      <c r="L1764" s="58"/>
      <c r="M1764" s="58"/>
      <c r="N1764" s="58"/>
    </row>
    <row r="1765" spans="3:14">
      <c r="C1765" s="58"/>
      <c r="D1765" s="58"/>
      <c r="E1765" s="58"/>
      <c r="F1765" s="58"/>
      <c r="G1765" s="58"/>
      <c r="H1765" s="58"/>
      <c r="I1765" s="58"/>
      <c r="J1765" s="58"/>
      <c r="K1765" s="58"/>
      <c r="L1765" s="58"/>
      <c r="M1765" s="58"/>
      <c r="N1765" s="58"/>
    </row>
    <row r="1766" spans="3:14">
      <c r="C1766" s="58"/>
      <c r="D1766" s="58"/>
      <c r="E1766" s="58"/>
      <c r="F1766" s="58"/>
      <c r="G1766" s="58"/>
      <c r="H1766" s="58"/>
      <c r="I1766" s="58"/>
      <c r="J1766" s="58"/>
      <c r="K1766" s="58"/>
      <c r="L1766" s="58"/>
      <c r="M1766" s="58"/>
      <c r="N1766" s="58"/>
    </row>
    <row r="1767" spans="3:14">
      <c r="C1767" s="58"/>
      <c r="D1767" s="58"/>
      <c r="E1767" s="58"/>
      <c r="F1767" s="58"/>
      <c r="G1767" s="58"/>
      <c r="H1767" s="58"/>
      <c r="I1767" s="58"/>
      <c r="J1767" s="58"/>
      <c r="K1767" s="58"/>
      <c r="L1767" s="58"/>
      <c r="M1767" s="58"/>
      <c r="N1767" s="58"/>
    </row>
    <row r="1768" spans="3:14">
      <c r="C1768" s="58"/>
      <c r="D1768" s="58"/>
      <c r="E1768" s="58"/>
      <c r="F1768" s="58"/>
      <c r="G1768" s="58"/>
      <c r="H1768" s="58"/>
      <c r="I1768" s="58"/>
      <c r="J1768" s="58"/>
      <c r="K1768" s="58"/>
      <c r="L1768" s="58"/>
      <c r="M1768" s="58"/>
      <c r="N1768" s="58"/>
    </row>
    <row r="1769" spans="3:14">
      <c r="C1769" s="58"/>
      <c r="D1769" s="58"/>
      <c r="E1769" s="58"/>
      <c r="F1769" s="58"/>
      <c r="G1769" s="58"/>
      <c r="H1769" s="58"/>
      <c r="I1769" s="58"/>
      <c r="J1769" s="58"/>
      <c r="K1769" s="58"/>
      <c r="L1769" s="58"/>
      <c r="M1769" s="58"/>
      <c r="N1769" s="58"/>
    </row>
    <row r="1770" spans="3:14">
      <c r="C1770" s="58"/>
      <c r="D1770" s="58"/>
      <c r="E1770" s="58"/>
      <c r="F1770" s="58"/>
      <c r="G1770" s="58"/>
      <c r="H1770" s="58"/>
      <c r="I1770" s="58"/>
      <c r="J1770" s="58"/>
      <c r="K1770" s="58"/>
      <c r="L1770" s="58"/>
      <c r="M1770" s="58"/>
      <c r="N1770" s="58"/>
    </row>
    <row r="1771" spans="3:14">
      <c r="C1771" s="58"/>
      <c r="D1771" s="58"/>
      <c r="E1771" s="58"/>
      <c r="F1771" s="58"/>
      <c r="G1771" s="58"/>
      <c r="H1771" s="58"/>
      <c r="I1771" s="58"/>
      <c r="J1771" s="58"/>
      <c r="K1771" s="58"/>
      <c r="L1771" s="58"/>
      <c r="M1771" s="58"/>
      <c r="N1771" s="58"/>
    </row>
    <row r="1772" spans="3:14">
      <c r="C1772" s="58"/>
      <c r="D1772" s="58"/>
      <c r="E1772" s="58"/>
      <c r="F1772" s="58"/>
      <c r="G1772" s="58"/>
      <c r="H1772" s="58"/>
      <c r="I1772" s="58"/>
      <c r="J1772" s="58"/>
      <c r="K1772" s="58"/>
      <c r="L1772" s="58"/>
      <c r="M1772" s="58"/>
      <c r="N1772" s="58"/>
    </row>
    <row r="1773" spans="3:14">
      <c r="C1773" s="58"/>
      <c r="D1773" s="58"/>
      <c r="E1773" s="58"/>
      <c r="F1773" s="58"/>
      <c r="G1773" s="58"/>
      <c r="H1773" s="58"/>
      <c r="I1773" s="58"/>
      <c r="J1773" s="58"/>
      <c r="K1773" s="58"/>
      <c r="L1773" s="58"/>
      <c r="M1773" s="58"/>
      <c r="N1773" s="58"/>
    </row>
    <row r="1774" spans="3:14">
      <c r="C1774" s="58"/>
      <c r="D1774" s="58"/>
      <c r="E1774" s="58"/>
      <c r="F1774" s="58"/>
      <c r="G1774" s="58"/>
      <c r="H1774" s="58"/>
      <c r="I1774" s="58"/>
      <c r="J1774" s="58"/>
      <c r="K1774" s="58"/>
      <c r="L1774" s="58"/>
      <c r="M1774" s="58"/>
      <c r="N1774" s="58"/>
    </row>
    <row r="1775" spans="3:14">
      <c r="C1775" s="58"/>
      <c r="D1775" s="58"/>
      <c r="E1775" s="58"/>
      <c r="F1775" s="58"/>
      <c r="G1775" s="58"/>
      <c r="H1775" s="58"/>
      <c r="I1775" s="58"/>
      <c r="J1775" s="58"/>
      <c r="K1775" s="58"/>
      <c r="L1775" s="58"/>
      <c r="M1775" s="58"/>
      <c r="N1775" s="58"/>
    </row>
    <row r="1776" spans="3:14">
      <c r="C1776" s="58"/>
      <c r="D1776" s="58"/>
      <c r="E1776" s="58"/>
      <c r="F1776" s="58"/>
      <c r="G1776" s="58"/>
      <c r="H1776" s="58"/>
      <c r="I1776" s="58"/>
      <c r="J1776" s="58"/>
      <c r="K1776" s="58"/>
      <c r="L1776" s="58"/>
      <c r="M1776" s="58"/>
      <c r="N1776" s="58"/>
    </row>
    <row r="1777" spans="3:14">
      <c r="C1777" s="58"/>
      <c r="D1777" s="58"/>
      <c r="E1777" s="58"/>
      <c r="F1777" s="58"/>
      <c r="G1777" s="58"/>
      <c r="H1777" s="58"/>
      <c r="I1777" s="58"/>
      <c r="J1777" s="58"/>
      <c r="K1777" s="58"/>
      <c r="L1777" s="58"/>
      <c r="M1777" s="58"/>
      <c r="N1777" s="58"/>
    </row>
    <row r="1778" spans="3:14">
      <c r="C1778" s="58"/>
      <c r="D1778" s="58"/>
      <c r="E1778" s="58"/>
      <c r="F1778" s="58"/>
      <c r="G1778" s="58"/>
      <c r="H1778" s="58"/>
      <c r="I1778" s="58"/>
      <c r="J1778" s="58"/>
      <c r="K1778" s="58"/>
      <c r="L1778" s="58"/>
      <c r="M1778" s="58"/>
      <c r="N1778" s="58"/>
    </row>
    <row r="1779" spans="3:14">
      <c r="C1779" s="58"/>
      <c r="D1779" s="58"/>
      <c r="E1779" s="58"/>
      <c r="F1779" s="58"/>
      <c r="G1779" s="58"/>
      <c r="H1779" s="58"/>
      <c r="I1779" s="58"/>
      <c r="J1779" s="58"/>
      <c r="K1779" s="58"/>
      <c r="L1779" s="58"/>
      <c r="M1779" s="58"/>
      <c r="N1779" s="58"/>
    </row>
    <row r="1780" spans="3:14">
      <c r="C1780" s="58"/>
      <c r="D1780" s="58"/>
      <c r="E1780" s="58"/>
      <c r="F1780" s="58"/>
      <c r="G1780" s="58"/>
      <c r="H1780" s="58"/>
      <c r="I1780" s="58"/>
      <c r="J1780" s="58"/>
      <c r="K1780" s="58"/>
      <c r="L1780" s="58"/>
      <c r="M1780" s="58"/>
      <c r="N1780" s="58"/>
    </row>
    <row r="1781" spans="3:14">
      <c r="C1781" s="58"/>
      <c r="D1781" s="58"/>
      <c r="E1781" s="58"/>
      <c r="F1781" s="58"/>
      <c r="G1781" s="58"/>
      <c r="H1781" s="58"/>
      <c r="I1781" s="58"/>
      <c r="J1781" s="58"/>
      <c r="K1781" s="58"/>
      <c r="L1781" s="58"/>
      <c r="M1781" s="58"/>
      <c r="N1781" s="58"/>
    </row>
    <row r="1782" spans="3:14">
      <c r="C1782" s="58"/>
      <c r="D1782" s="58"/>
      <c r="E1782" s="58"/>
      <c r="F1782" s="58"/>
      <c r="G1782" s="58"/>
      <c r="H1782" s="58"/>
      <c r="I1782" s="58"/>
      <c r="J1782" s="58"/>
      <c r="K1782" s="58"/>
      <c r="L1782" s="58"/>
      <c r="M1782" s="58"/>
      <c r="N1782" s="58"/>
    </row>
    <row r="1783" spans="3:14">
      <c r="C1783" s="58"/>
      <c r="D1783" s="58"/>
      <c r="E1783" s="58"/>
      <c r="F1783" s="58"/>
      <c r="G1783" s="58"/>
      <c r="H1783" s="58"/>
      <c r="I1783" s="58"/>
      <c r="J1783" s="58"/>
      <c r="K1783" s="58"/>
      <c r="L1783" s="58"/>
      <c r="M1783" s="58"/>
      <c r="N1783" s="58"/>
    </row>
    <row r="1784" spans="3:14">
      <c r="C1784" s="58"/>
      <c r="D1784" s="58"/>
      <c r="E1784" s="58"/>
      <c r="F1784" s="58"/>
      <c r="G1784" s="58"/>
      <c r="H1784" s="58"/>
      <c r="I1784" s="58"/>
      <c r="J1784" s="58"/>
      <c r="K1784" s="58"/>
      <c r="L1784" s="58"/>
      <c r="M1784" s="58"/>
      <c r="N1784" s="58"/>
    </row>
    <row r="1785" spans="3:14">
      <c r="C1785" s="58"/>
      <c r="D1785" s="58"/>
      <c r="E1785" s="58"/>
      <c r="F1785" s="58"/>
      <c r="G1785" s="58"/>
      <c r="H1785" s="58"/>
      <c r="I1785" s="58"/>
      <c r="J1785" s="58"/>
      <c r="K1785" s="58"/>
      <c r="L1785" s="58"/>
      <c r="M1785" s="58"/>
      <c r="N1785" s="58"/>
    </row>
    <row r="1786" spans="3:14">
      <c r="C1786" s="58"/>
      <c r="D1786" s="58"/>
      <c r="E1786" s="58"/>
      <c r="F1786" s="58"/>
      <c r="G1786" s="58"/>
      <c r="H1786" s="58"/>
      <c r="I1786" s="58"/>
      <c r="J1786" s="58"/>
      <c r="K1786" s="58"/>
      <c r="L1786" s="58"/>
      <c r="M1786" s="58"/>
      <c r="N1786" s="58"/>
    </row>
    <row r="1787" spans="3:14">
      <c r="C1787" s="58"/>
      <c r="D1787" s="58"/>
      <c r="E1787" s="58"/>
      <c r="F1787" s="58"/>
      <c r="G1787" s="58"/>
      <c r="H1787" s="58"/>
      <c r="I1787" s="58"/>
      <c r="J1787" s="58"/>
      <c r="K1787" s="58"/>
      <c r="L1787" s="58"/>
      <c r="M1787" s="58"/>
      <c r="N1787" s="58"/>
    </row>
    <row r="1788" spans="3:14">
      <c r="C1788" s="58"/>
      <c r="D1788" s="58"/>
      <c r="E1788" s="58"/>
      <c r="F1788" s="58"/>
      <c r="G1788" s="58"/>
      <c r="H1788" s="58"/>
      <c r="I1788" s="58"/>
      <c r="J1788" s="58"/>
      <c r="K1788" s="58"/>
      <c r="L1788" s="58"/>
      <c r="M1788" s="58"/>
      <c r="N1788" s="58"/>
    </row>
    <row r="1789" spans="3:14">
      <c r="C1789" s="58"/>
      <c r="D1789" s="58"/>
      <c r="E1789" s="58"/>
      <c r="F1789" s="58"/>
      <c r="G1789" s="58"/>
      <c r="H1789" s="58"/>
      <c r="I1789" s="58"/>
      <c r="J1789" s="58"/>
      <c r="K1789" s="58"/>
      <c r="L1789" s="58"/>
      <c r="M1789" s="58"/>
      <c r="N1789" s="58"/>
    </row>
    <row r="1790" spans="3:14">
      <c r="C1790" s="58"/>
      <c r="D1790" s="58"/>
      <c r="E1790" s="58"/>
      <c r="F1790" s="58"/>
      <c r="G1790" s="58"/>
      <c r="H1790" s="58"/>
      <c r="I1790" s="58"/>
      <c r="J1790" s="58"/>
      <c r="K1790" s="58"/>
      <c r="L1790" s="58"/>
      <c r="M1790" s="58"/>
      <c r="N1790" s="58"/>
    </row>
    <row r="1791" spans="3:14">
      <c r="C1791" s="58"/>
      <c r="D1791" s="58"/>
      <c r="E1791" s="58"/>
      <c r="F1791" s="58"/>
      <c r="G1791" s="58"/>
      <c r="H1791" s="58"/>
      <c r="I1791" s="58"/>
      <c r="J1791" s="58"/>
      <c r="K1791" s="58"/>
      <c r="L1791" s="58"/>
      <c r="M1791" s="58"/>
      <c r="N1791" s="58"/>
    </row>
    <row r="1792" spans="3:14">
      <c r="C1792" s="58"/>
      <c r="D1792" s="58"/>
      <c r="E1792" s="58"/>
      <c r="F1792" s="58"/>
      <c r="G1792" s="58"/>
      <c r="H1792" s="58"/>
      <c r="I1792" s="58"/>
      <c r="J1792" s="58"/>
      <c r="K1792" s="58"/>
      <c r="L1792" s="58"/>
      <c r="M1792" s="58"/>
      <c r="N1792" s="58"/>
    </row>
    <row r="1793" spans="3:14">
      <c r="C1793" s="58"/>
      <c r="D1793" s="58"/>
      <c r="E1793" s="58"/>
      <c r="F1793" s="58"/>
      <c r="G1793" s="58"/>
      <c r="H1793" s="58"/>
      <c r="I1793" s="58"/>
      <c r="J1793" s="58"/>
      <c r="K1793" s="58"/>
      <c r="L1793" s="58"/>
      <c r="M1793" s="58"/>
      <c r="N1793" s="58"/>
    </row>
    <row r="1794" spans="3:14">
      <c r="C1794" s="58"/>
      <c r="D1794" s="58"/>
      <c r="E1794" s="58"/>
      <c r="F1794" s="58"/>
      <c r="G1794" s="58"/>
      <c r="H1794" s="58"/>
      <c r="I1794" s="58"/>
      <c r="J1794" s="58"/>
      <c r="K1794" s="58"/>
      <c r="L1794" s="58"/>
      <c r="M1794" s="58"/>
      <c r="N1794" s="58"/>
    </row>
    <row r="1795" spans="3:14">
      <c r="C1795" s="58"/>
      <c r="D1795" s="58"/>
      <c r="E1795" s="58"/>
      <c r="F1795" s="58"/>
      <c r="G1795" s="58"/>
      <c r="H1795" s="58"/>
      <c r="I1795" s="58"/>
      <c r="J1795" s="58"/>
      <c r="K1795" s="58"/>
      <c r="L1795" s="58"/>
      <c r="M1795" s="58"/>
      <c r="N1795" s="58"/>
    </row>
    <row r="1796" spans="3:14">
      <c r="C1796" s="58"/>
      <c r="D1796" s="58"/>
      <c r="E1796" s="58"/>
      <c r="F1796" s="58"/>
      <c r="G1796" s="58"/>
      <c r="H1796" s="58"/>
      <c r="I1796" s="58"/>
      <c r="J1796" s="58"/>
      <c r="K1796" s="58"/>
      <c r="L1796" s="58"/>
      <c r="M1796" s="58"/>
      <c r="N1796" s="58"/>
    </row>
    <row r="1797" spans="3:14">
      <c r="C1797" s="58"/>
      <c r="D1797" s="58"/>
      <c r="E1797" s="58"/>
      <c r="F1797" s="58"/>
      <c r="G1797" s="58"/>
      <c r="H1797" s="58"/>
      <c r="I1797" s="58"/>
      <c r="J1797" s="58"/>
      <c r="K1797" s="58"/>
      <c r="L1797" s="58"/>
      <c r="M1797" s="58"/>
      <c r="N1797" s="58"/>
    </row>
    <row r="1798" spans="3:14">
      <c r="C1798" s="58"/>
      <c r="D1798" s="58"/>
      <c r="E1798" s="58"/>
      <c r="F1798" s="58"/>
      <c r="G1798" s="58"/>
      <c r="H1798" s="58"/>
      <c r="I1798" s="58"/>
      <c r="J1798" s="58"/>
      <c r="K1798" s="58"/>
      <c r="L1798" s="58"/>
      <c r="M1798" s="58"/>
      <c r="N1798" s="58"/>
    </row>
    <row r="1799" spans="3:14">
      <c r="C1799" s="58"/>
      <c r="D1799" s="58"/>
      <c r="E1799" s="58"/>
      <c r="F1799" s="58"/>
      <c r="G1799" s="58"/>
      <c r="H1799" s="58"/>
      <c r="I1799" s="58"/>
      <c r="J1799" s="58"/>
      <c r="K1799" s="58"/>
      <c r="L1799" s="58"/>
      <c r="M1799" s="58"/>
      <c r="N1799" s="58"/>
    </row>
    <row r="1800" spans="3:14">
      <c r="C1800" s="58"/>
      <c r="D1800" s="58"/>
      <c r="E1800" s="58"/>
      <c r="F1800" s="58"/>
      <c r="G1800" s="58"/>
      <c r="H1800" s="58"/>
      <c r="I1800" s="58"/>
      <c r="J1800" s="58"/>
      <c r="K1800" s="58"/>
      <c r="L1800" s="58"/>
      <c r="M1800" s="58"/>
      <c r="N1800" s="58"/>
    </row>
    <row r="1801" spans="3:14">
      <c r="C1801" s="58"/>
      <c r="D1801" s="58"/>
      <c r="E1801" s="58"/>
      <c r="F1801" s="58"/>
      <c r="G1801" s="58"/>
      <c r="H1801" s="58"/>
      <c r="I1801" s="58"/>
      <c r="J1801" s="58"/>
      <c r="K1801" s="58"/>
      <c r="L1801" s="58"/>
      <c r="M1801" s="58"/>
      <c r="N1801" s="58"/>
    </row>
    <row r="1802" spans="3:14">
      <c r="C1802" s="58"/>
      <c r="D1802" s="58"/>
      <c r="E1802" s="58"/>
      <c r="F1802" s="58"/>
      <c r="G1802" s="58"/>
      <c r="H1802" s="58"/>
      <c r="I1802" s="58"/>
      <c r="J1802" s="58"/>
      <c r="K1802" s="58"/>
      <c r="L1802" s="58"/>
      <c r="M1802" s="58"/>
      <c r="N1802" s="58"/>
    </row>
    <row r="1803" spans="3:14">
      <c r="C1803" s="58"/>
      <c r="D1803" s="58"/>
      <c r="E1803" s="58"/>
      <c r="F1803" s="58"/>
      <c r="G1803" s="58"/>
      <c r="H1803" s="58"/>
      <c r="I1803" s="58"/>
      <c r="J1803" s="58"/>
      <c r="K1803" s="58"/>
      <c r="L1803" s="58"/>
      <c r="M1803" s="58"/>
      <c r="N1803" s="58"/>
    </row>
    <row r="1804" spans="3:14">
      <c r="C1804" s="58"/>
      <c r="D1804" s="58"/>
      <c r="E1804" s="58"/>
      <c r="F1804" s="58"/>
      <c r="G1804" s="58"/>
      <c r="H1804" s="58"/>
      <c r="I1804" s="58"/>
      <c r="J1804" s="58"/>
      <c r="K1804" s="58"/>
      <c r="L1804" s="58"/>
      <c r="M1804" s="58"/>
      <c r="N1804" s="58"/>
    </row>
    <row r="1805" spans="3:14">
      <c r="C1805" s="58"/>
      <c r="D1805" s="58"/>
      <c r="E1805" s="58"/>
      <c r="F1805" s="58"/>
      <c r="G1805" s="58"/>
      <c r="H1805" s="58"/>
      <c r="I1805" s="58"/>
      <c r="J1805" s="58"/>
      <c r="K1805" s="58"/>
      <c r="L1805" s="58"/>
      <c r="M1805" s="58"/>
      <c r="N1805" s="58"/>
    </row>
    <row r="1806" spans="3:14">
      <c r="C1806" s="58"/>
      <c r="D1806" s="58"/>
      <c r="E1806" s="58"/>
      <c r="F1806" s="58"/>
      <c r="G1806" s="58"/>
      <c r="H1806" s="58"/>
      <c r="I1806" s="58"/>
      <c r="J1806" s="58"/>
      <c r="K1806" s="58"/>
      <c r="L1806" s="58"/>
      <c r="M1806" s="58"/>
      <c r="N1806" s="58"/>
    </row>
    <row r="1807" spans="3:14">
      <c r="C1807" s="58"/>
      <c r="D1807" s="58"/>
      <c r="E1807" s="58"/>
      <c r="F1807" s="58"/>
      <c r="G1807" s="58"/>
      <c r="H1807" s="58"/>
      <c r="I1807" s="58"/>
      <c r="J1807" s="58"/>
      <c r="K1807" s="58"/>
      <c r="L1807" s="58"/>
      <c r="M1807" s="58"/>
      <c r="N1807" s="58"/>
    </row>
    <row r="1808" spans="3:14">
      <c r="C1808" s="58"/>
      <c r="D1808" s="58"/>
      <c r="E1808" s="58"/>
      <c r="F1808" s="58"/>
      <c r="G1808" s="58"/>
      <c r="H1808" s="58"/>
      <c r="I1808" s="58"/>
      <c r="J1808" s="58"/>
      <c r="K1808" s="58"/>
      <c r="L1808" s="58"/>
      <c r="M1808" s="58"/>
      <c r="N1808" s="58"/>
    </row>
    <row r="1809" spans="3:14">
      <c r="C1809" s="58"/>
      <c r="D1809" s="58"/>
      <c r="E1809" s="58"/>
      <c r="F1809" s="58"/>
      <c r="G1809" s="58"/>
      <c r="H1809" s="58"/>
      <c r="I1809" s="58"/>
      <c r="J1809" s="58"/>
      <c r="K1809" s="58"/>
      <c r="L1809" s="58"/>
      <c r="M1809" s="58"/>
      <c r="N1809" s="58"/>
    </row>
    <row r="1810" spans="3:14">
      <c r="C1810" s="58"/>
      <c r="D1810" s="58"/>
      <c r="E1810" s="58"/>
      <c r="F1810" s="58"/>
      <c r="G1810" s="58"/>
      <c r="H1810" s="58"/>
      <c r="I1810" s="58"/>
      <c r="J1810" s="58"/>
      <c r="K1810" s="58"/>
      <c r="L1810" s="58"/>
      <c r="M1810" s="58"/>
      <c r="N1810" s="58"/>
    </row>
    <row r="1811" spans="3:14">
      <c r="C1811" s="58"/>
      <c r="D1811" s="58"/>
      <c r="E1811" s="58"/>
      <c r="F1811" s="58"/>
      <c r="G1811" s="58"/>
      <c r="H1811" s="58"/>
      <c r="I1811" s="58"/>
      <c r="J1811" s="58"/>
      <c r="K1811" s="58"/>
      <c r="L1811" s="58"/>
      <c r="M1811" s="58"/>
      <c r="N1811" s="58"/>
    </row>
    <row r="1812" spans="3:14">
      <c r="C1812" s="58"/>
      <c r="D1812" s="58"/>
      <c r="E1812" s="58"/>
      <c r="F1812" s="58"/>
      <c r="G1812" s="58"/>
      <c r="H1812" s="58"/>
      <c r="I1812" s="58"/>
      <c r="J1812" s="58"/>
      <c r="K1812" s="58"/>
      <c r="L1812" s="58"/>
      <c r="M1812" s="58"/>
      <c r="N1812" s="58"/>
    </row>
    <row r="1813" spans="3:14">
      <c r="C1813" s="58"/>
      <c r="D1813" s="58"/>
      <c r="E1813" s="58"/>
      <c r="F1813" s="58"/>
      <c r="G1813" s="58"/>
      <c r="H1813" s="58"/>
      <c r="I1813" s="58"/>
      <c r="J1813" s="58"/>
      <c r="K1813" s="58"/>
      <c r="L1813" s="58"/>
      <c r="M1813" s="58"/>
      <c r="N1813" s="58"/>
    </row>
    <row r="1814" spans="3:14">
      <c r="C1814" s="58"/>
      <c r="D1814" s="58"/>
      <c r="E1814" s="58"/>
      <c r="F1814" s="58"/>
      <c r="G1814" s="58"/>
      <c r="H1814" s="58"/>
      <c r="I1814" s="58"/>
      <c r="J1814" s="58"/>
      <c r="K1814" s="58"/>
      <c r="L1814" s="58"/>
      <c r="M1814" s="58"/>
      <c r="N1814" s="58"/>
    </row>
    <row r="1815" spans="3:14">
      <c r="C1815" s="58"/>
      <c r="D1815" s="58"/>
      <c r="E1815" s="58"/>
      <c r="F1815" s="58"/>
      <c r="G1815" s="58"/>
      <c r="H1815" s="58"/>
      <c r="I1815" s="58"/>
      <c r="J1815" s="58"/>
      <c r="K1815" s="58"/>
      <c r="L1815" s="58"/>
      <c r="M1815" s="58"/>
      <c r="N1815" s="58"/>
    </row>
    <row r="1816" spans="3:14">
      <c r="C1816" s="58"/>
      <c r="D1816" s="58"/>
      <c r="E1816" s="58"/>
      <c r="F1816" s="58"/>
      <c r="G1816" s="58"/>
      <c r="H1816" s="58"/>
      <c r="I1816" s="58"/>
      <c r="J1816" s="58"/>
      <c r="K1816" s="58"/>
      <c r="L1816" s="58"/>
      <c r="M1816" s="58"/>
      <c r="N1816" s="58"/>
    </row>
    <row r="1817" spans="3:14">
      <c r="C1817" s="58"/>
      <c r="D1817" s="58"/>
      <c r="E1817" s="58"/>
      <c r="F1817" s="58"/>
      <c r="G1817" s="58"/>
      <c r="H1817" s="58"/>
      <c r="I1817" s="58"/>
      <c r="J1817" s="58"/>
      <c r="K1817" s="58"/>
      <c r="L1817" s="58"/>
      <c r="M1817" s="58"/>
      <c r="N1817" s="58"/>
    </row>
    <row r="1818" spans="3:14">
      <c r="C1818" s="58"/>
      <c r="D1818" s="58"/>
      <c r="E1818" s="58"/>
      <c r="F1818" s="58"/>
      <c r="G1818" s="58"/>
      <c r="H1818" s="58"/>
      <c r="I1818" s="58"/>
      <c r="J1818" s="58"/>
      <c r="K1818" s="58"/>
      <c r="L1818" s="58"/>
      <c r="M1818" s="58"/>
      <c r="N1818" s="58"/>
    </row>
    <row r="1819" spans="3:14">
      <c r="C1819" s="58"/>
      <c r="D1819" s="58"/>
      <c r="E1819" s="58"/>
      <c r="F1819" s="58"/>
      <c r="G1819" s="58"/>
      <c r="H1819" s="58"/>
      <c r="I1819" s="58"/>
      <c r="J1819" s="58"/>
      <c r="K1819" s="58"/>
      <c r="L1819" s="58"/>
      <c r="M1819" s="58"/>
      <c r="N1819" s="58"/>
    </row>
    <row r="1820" spans="3:14">
      <c r="C1820" s="58"/>
      <c r="D1820" s="58"/>
      <c r="E1820" s="58"/>
      <c r="F1820" s="58"/>
      <c r="G1820" s="58"/>
      <c r="H1820" s="58"/>
      <c r="I1820" s="58"/>
      <c r="J1820" s="58"/>
      <c r="K1820" s="58"/>
      <c r="L1820" s="58"/>
      <c r="M1820" s="58"/>
      <c r="N1820" s="58"/>
    </row>
    <row r="1821" spans="3:14">
      <c r="C1821" s="58"/>
      <c r="D1821" s="58"/>
      <c r="E1821" s="58"/>
      <c r="F1821" s="58"/>
      <c r="G1821" s="58"/>
      <c r="H1821" s="58"/>
      <c r="I1821" s="58"/>
      <c r="J1821" s="58"/>
      <c r="K1821" s="58"/>
      <c r="L1821" s="58"/>
      <c r="M1821" s="58"/>
      <c r="N1821" s="58"/>
    </row>
    <row r="1822" spans="3:14">
      <c r="C1822" s="58"/>
      <c r="D1822" s="58"/>
      <c r="E1822" s="58"/>
      <c r="F1822" s="58"/>
      <c r="G1822" s="58"/>
      <c r="H1822" s="58"/>
      <c r="I1822" s="58"/>
      <c r="J1822" s="58"/>
      <c r="K1822" s="58"/>
      <c r="L1822" s="58"/>
      <c r="M1822" s="58"/>
      <c r="N1822" s="58"/>
    </row>
    <row r="1823" spans="3:14">
      <c r="C1823" s="58"/>
      <c r="D1823" s="58"/>
      <c r="E1823" s="58"/>
      <c r="F1823" s="58"/>
      <c r="G1823" s="58"/>
      <c r="H1823" s="58"/>
      <c r="I1823" s="58"/>
      <c r="J1823" s="58"/>
      <c r="K1823" s="58"/>
      <c r="L1823" s="58"/>
      <c r="M1823" s="58"/>
      <c r="N1823" s="58"/>
    </row>
    <row r="1824" spans="3:14">
      <c r="C1824" s="58"/>
      <c r="D1824" s="58"/>
      <c r="E1824" s="58"/>
      <c r="F1824" s="58"/>
      <c r="G1824" s="58"/>
      <c r="H1824" s="58"/>
      <c r="I1824" s="58"/>
      <c r="J1824" s="58"/>
      <c r="K1824" s="58"/>
      <c r="L1824" s="58"/>
      <c r="M1824" s="58"/>
      <c r="N1824" s="58"/>
    </row>
    <row r="1825" spans="3:14">
      <c r="C1825" s="58"/>
      <c r="D1825" s="58"/>
      <c r="E1825" s="58"/>
      <c r="F1825" s="58"/>
      <c r="G1825" s="58"/>
      <c r="H1825" s="58"/>
      <c r="I1825" s="58"/>
      <c r="J1825" s="58"/>
      <c r="K1825" s="58"/>
      <c r="L1825" s="58"/>
      <c r="M1825" s="58"/>
      <c r="N1825" s="58"/>
    </row>
    <row r="1826" spans="3:14">
      <c r="C1826" s="58"/>
      <c r="D1826" s="58"/>
      <c r="E1826" s="58"/>
      <c r="F1826" s="58"/>
      <c r="G1826" s="58"/>
      <c r="H1826" s="58"/>
      <c r="I1826" s="58"/>
      <c r="J1826" s="58"/>
      <c r="K1826" s="58"/>
      <c r="L1826" s="58"/>
      <c r="M1826" s="58"/>
      <c r="N1826" s="58"/>
    </row>
    <row r="1827" spans="3:14">
      <c r="C1827" s="58"/>
      <c r="D1827" s="58"/>
      <c r="E1827" s="58"/>
      <c r="F1827" s="58"/>
      <c r="G1827" s="58"/>
      <c r="H1827" s="58"/>
      <c r="I1827" s="58"/>
      <c r="J1827" s="58"/>
      <c r="K1827" s="58"/>
      <c r="L1827" s="58"/>
      <c r="M1827" s="58"/>
      <c r="N1827" s="58"/>
    </row>
    <row r="1828" spans="3:14">
      <c r="C1828" s="58"/>
      <c r="D1828" s="58"/>
      <c r="E1828" s="58"/>
      <c r="F1828" s="58"/>
      <c r="G1828" s="58"/>
      <c r="H1828" s="58"/>
      <c r="I1828" s="58"/>
      <c r="J1828" s="58"/>
      <c r="K1828" s="58"/>
      <c r="L1828" s="58"/>
      <c r="M1828" s="58"/>
      <c r="N1828" s="58"/>
    </row>
    <row r="1829" spans="3:14">
      <c r="C1829" s="58"/>
      <c r="D1829" s="58"/>
      <c r="E1829" s="58"/>
      <c r="F1829" s="58"/>
      <c r="G1829" s="58"/>
      <c r="H1829" s="58"/>
      <c r="I1829" s="58"/>
      <c r="J1829" s="58"/>
      <c r="K1829" s="58"/>
      <c r="L1829" s="58"/>
      <c r="M1829" s="58"/>
      <c r="N1829" s="58"/>
    </row>
    <row r="1830" spans="3:14">
      <c r="C1830" s="58"/>
      <c r="D1830" s="58"/>
      <c r="E1830" s="58"/>
      <c r="F1830" s="58"/>
      <c r="G1830" s="58"/>
      <c r="H1830" s="58"/>
      <c r="I1830" s="58"/>
      <c r="J1830" s="58"/>
      <c r="K1830" s="58"/>
      <c r="L1830" s="58"/>
      <c r="M1830" s="58"/>
      <c r="N1830" s="58"/>
    </row>
    <row r="1831" spans="3:14">
      <c r="C1831" s="58"/>
      <c r="D1831" s="58"/>
      <c r="E1831" s="58"/>
      <c r="F1831" s="58"/>
      <c r="G1831" s="58"/>
      <c r="H1831" s="58"/>
      <c r="I1831" s="58"/>
      <c r="J1831" s="58"/>
      <c r="K1831" s="58"/>
      <c r="L1831" s="58"/>
      <c r="M1831" s="58"/>
      <c r="N1831" s="58"/>
    </row>
    <row r="1832" spans="3:14">
      <c r="C1832" s="58"/>
      <c r="D1832" s="58"/>
      <c r="E1832" s="58"/>
      <c r="F1832" s="58"/>
      <c r="G1832" s="58"/>
      <c r="H1832" s="58"/>
      <c r="I1832" s="58"/>
      <c r="J1832" s="58"/>
      <c r="K1832" s="58"/>
      <c r="L1832" s="58"/>
      <c r="M1832" s="58"/>
      <c r="N1832" s="58"/>
    </row>
    <row r="1833" spans="3:14">
      <c r="C1833" s="58"/>
      <c r="D1833" s="58"/>
      <c r="E1833" s="58"/>
      <c r="F1833" s="58"/>
      <c r="G1833" s="58"/>
      <c r="H1833" s="58"/>
      <c r="I1833" s="58"/>
      <c r="J1833" s="58"/>
      <c r="K1833" s="58"/>
      <c r="L1833" s="58"/>
      <c r="M1833" s="58"/>
      <c r="N1833" s="58"/>
    </row>
    <row r="1834" spans="3:14">
      <c r="C1834" s="58"/>
      <c r="D1834" s="58"/>
      <c r="E1834" s="58"/>
      <c r="F1834" s="58"/>
      <c r="G1834" s="58"/>
      <c r="H1834" s="58"/>
      <c r="I1834" s="58"/>
      <c r="J1834" s="58"/>
      <c r="K1834" s="58"/>
      <c r="L1834" s="58"/>
      <c r="M1834" s="58"/>
      <c r="N1834" s="58"/>
    </row>
    <row r="1835" spans="3:14">
      <c r="C1835" s="58"/>
      <c r="D1835" s="58"/>
      <c r="E1835" s="58"/>
      <c r="F1835" s="58"/>
      <c r="G1835" s="58"/>
      <c r="H1835" s="58"/>
      <c r="I1835" s="58"/>
      <c r="J1835" s="58"/>
      <c r="K1835" s="58"/>
      <c r="L1835" s="58"/>
      <c r="M1835" s="58"/>
      <c r="N1835" s="58"/>
    </row>
    <row r="1836" spans="3:14">
      <c r="C1836" s="58"/>
      <c r="D1836" s="58"/>
      <c r="E1836" s="58"/>
      <c r="F1836" s="58"/>
      <c r="G1836" s="58"/>
      <c r="H1836" s="58"/>
      <c r="I1836" s="58"/>
      <c r="J1836" s="58"/>
      <c r="K1836" s="58"/>
      <c r="L1836" s="58"/>
      <c r="M1836" s="58"/>
      <c r="N1836" s="58"/>
    </row>
    <row r="1837" spans="3:14">
      <c r="C1837" s="58"/>
      <c r="D1837" s="58"/>
      <c r="E1837" s="58"/>
      <c r="F1837" s="58"/>
      <c r="G1837" s="58"/>
      <c r="H1837" s="58"/>
      <c r="I1837" s="58"/>
      <c r="J1837" s="58"/>
      <c r="K1837" s="58"/>
      <c r="L1837" s="58"/>
      <c r="M1837" s="58"/>
      <c r="N1837" s="58"/>
    </row>
    <row r="1838" spans="3:14">
      <c r="C1838" s="58"/>
      <c r="D1838" s="58"/>
      <c r="E1838" s="58"/>
      <c r="F1838" s="58"/>
      <c r="G1838" s="58"/>
      <c r="H1838" s="58"/>
      <c r="I1838" s="58"/>
      <c r="J1838" s="58"/>
      <c r="K1838" s="58"/>
      <c r="L1838" s="58"/>
      <c r="M1838" s="58"/>
      <c r="N1838" s="58"/>
    </row>
    <row r="1839" spans="3:14">
      <c r="C1839" s="58"/>
      <c r="D1839" s="58"/>
      <c r="E1839" s="58"/>
      <c r="F1839" s="58"/>
      <c r="G1839" s="58"/>
      <c r="H1839" s="58"/>
      <c r="I1839" s="58"/>
      <c r="J1839" s="58"/>
      <c r="K1839" s="58"/>
      <c r="L1839" s="58"/>
      <c r="M1839" s="58"/>
      <c r="N1839" s="58"/>
    </row>
    <row r="1840" spans="3:14">
      <c r="C1840" s="58"/>
      <c r="D1840" s="58"/>
      <c r="E1840" s="58"/>
      <c r="F1840" s="58"/>
      <c r="G1840" s="58"/>
      <c r="H1840" s="58"/>
      <c r="I1840" s="58"/>
      <c r="J1840" s="58"/>
      <c r="K1840" s="58"/>
      <c r="L1840" s="58"/>
      <c r="M1840" s="58"/>
      <c r="N1840" s="58"/>
    </row>
    <row r="1841" spans="3:14">
      <c r="C1841" s="58"/>
      <c r="D1841" s="58"/>
      <c r="E1841" s="58"/>
      <c r="F1841" s="58"/>
      <c r="G1841" s="58"/>
      <c r="H1841" s="58"/>
      <c r="I1841" s="58"/>
      <c r="J1841" s="58"/>
      <c r="K1841" s="58"/>
      <c r="L1841" s="58"/>
      <c r="M1841" s="58"/>
      <c r="N1841" s="58"/>
    </row>
    <row r="1842" spans="3:14">
      <c r="C1842" s="58"/>
      <c r="D1842" s="58"/>
      <c r="E1842" s="58"/>
      <c r="F1842" s="58"/>
      <c r="G1842" s="58"/>
      <c r="H1842" s="58"/>
      <c r="I1842" s="58"/>
      <c r="J1842" s="58"/>
      <c r="K1842" s="58"/>
      <c r="L1842" s="58"/>
      <c r="M1842" s="58"/>
      <c r="N1842" s="58"/>
    </row>
    <row r="1843" spans="3:14">
      <c r="C1843" s="58"/>
      <c r="D1843" s="58"/>
      <c r="E1843" s="58"/>
      <c r="F1843" s="58"/>
      <c r="G1843" s="58"/>
      <c r="H1843" s="58"/>
      <c r="I1843" s="58"/>
      <c r="J1843" s="58"/>
      <c r="K1843" s="58"/>
      <c r="L1843" s="58"/>
      <c r="M1843" s="58"/>
      <c r="N1843" s="58"/>
    </row>
    <row r="1844" spans="3:14">
      <c r="C1844" s="58"/>
      <c r="D1844" s="58"/>
      <c r="E1844" s="58"/>
      <c r="F1844" s="58"/>
      <c r="G1844" s="58"/>
      <c r="H1844" s="58"/>
      <c r="I1844" s="58"/>
      <c r="J1844" s="58"/>
      <c r="K1844" s="58"/>
      <c r="L1844" s="58"/>
      <c r="M1844" s="58"/>
      <c r="N1844" s="58"/>
    </row>
    <row r="1845" spans="3:14">
      <c r="C1845" s="58"/>
      <c r="D1845" s="58"/>
      <c r="E1845" s="58"/>
      <c r="F1845" s="58"/>
      <c r="G1845" s="58"/>
      <c r="H1845" s="58"/>
      <c r="I1845" s="58"/>
      <c r="J1845" s="58"/>
      <c r="K1845" s="58"/>
      <c r="L1845" s="58"/>
      <c r="M1845" s="58"/>
      <c r="N1845" s="58"/>
    </row>
    <row r="1846" spans="3:14">
      <c r="C1846" s="58"/>
      <c r="D1846" s="58"/>
      <c r="E1846" s="58"/>
      <c r="F1846" s="58"/>
      <c r="G1846" s="58"/>
      <c r="H1846" s="58"/>
      <c r="I1846" s="58"/>
      <c r="J1846" s="58"/>
      <c r="K1846" s="58"/>
      <c r="L1846" s="58"/>
      <c r="M1846" s="58"/>
      <c r="N1846" s="58"/>
    </row>
    <row r="1847" spans="3:14">
      <c r="C1847" s="58"/>
      <c r="D1847" s="58"/>
      <c r="E1847" s="58"/>
      <c r="F1847" s="58"/>
      <c r="G1847" s="58"/>
      <c r="H1847" s="58"/>
      <c r="I1847" s="58"/>
      <c r="J1847" s="58"/>
      <c r="K1847" s="58"/>
      <c r="L1847" s="58"/>
      <c r="M1847" s="58"/>
      <c r="N1847" s="58"/>
    </row>
    <row r="1848" spans="3:14">
      <c r="C1848" s="58"/>
      <c r="D1848" s="58"/>
      <c r="E1848" s="58"/>
      <c r="F1848" s="58"/>
      <c r="G1848" s="58"/>
      <c r="H1848" s="58"/>
      <c r="I1848" s="58"/>
      <c r="J1848" s="58"/>
      <c r="K1848" s="58"/>
      <c r="L1848" s="58"/>
      <c r="M1848" s="58"/>
      <c r="N1848" s="58"/>
    </row>
    <row r="1849" spans="3:14">
      <c r="C1849" s="58"/>
      <c r="D1849" s="58"/>
      <c r="E1849" s="58"/>
      <c r="F1849" s="58"/>
      <c r="G1849" s="58"/>
      <c r="H1849" s="58"/>
      <c r="I1849" s="58"/>
      <c r="J1849" s="58"/>
      <c r="K1849" s="58"/>
      <c r="L1849" s="58"/>
      <c r="M1849" s="58"/>
      <c r="N1849" s="58"/>
    </row>
    <row r="1850" spans="3:14">
      <c r="C1850" s="58"/>
      <c r="D1850" s="58"/>
      <c r="E1850" s="58"/>
      <c r="F1850" s="58"/>
      <c r="G1850" s="58"/>
      <c r="H1850" s="58"/>
      <c r="I1850" s="58"/>
      <c r="J1850" s="58"/>
      <c r="K1850" s="58"/>
      <c r="L1850" s="58"/>
      <c r="M1850" s="58"/>
      <c r="N1850" s="58"/>
    </row>
    <row r="1851" spans="3:14">
      <c r="C1851" s="58"/>
      <c r="D1851" s="58"/>
      <c r="E1851" s="58"/>
      <c r="F1851" s="58"/>
      <c r="G1851" s="58"/>
      <c r="H1851" s="58"/>
      <c r="I1851" s="58"/>
      <c r="J1851" s="58"/>
      <c r="K1851" s="58"/>
      <c r="L1851" s="58"/>
      <c r="M1851" s="58"/>
      <c r="N1851" s="58"/>
    </row>
    <row r="1852" spans="3:14">
      <c r="C1852" s="58"/>
      <c r="D1852" s="58"/>
      <c r="E1852" s="58"/>
      <c r="F1852" s="58"/>
      <c r="G1852" s="58"/>
      <c r="H1852" s="58"/>
      <c r="I1852" s="58"/>
      <c r="J1852" s="58"/>
      <c r="K1852" s="58"/>
      <c r="L1852" s="58"/>
      <c r="M1852" s="58"/>
      <c r="N1852" s="58"/>
    </row>
    <row r="1853" spans="3:14">
      <c r="C1853" s="58"/>
      <c r="D1853" s="58"/>
      <c r="E1853" s="58"/>
      <c r="F1853" s="58"/>
      <c r="G1853" s="58"/>
      <c r="H1853" s="58"/>
      <c r="I1853" s="58"/>
      <c r="J1853" s="58"/>
      <c r="K1853" s="58"/>
      <c r="L1853" s="58"/>
      <c r="M1853" s="58"/>
      <c r="N1853" s="58"/>
    </row>
    <row r="1854" spans="3:14">
      <c r="C1854" s="58"/>
      <c r="D1854" s="58"/>
      <c r="E1854" s="58"/>
      <c r="F1854" s="58"/>
      <c r="G1854" s="58"/>
      <c r="H1854" s="58"/>
      <c r="I1854" s="58"/>
      <c r="J1854" s="58"/>
      <c r="K1854" s="58"/>
      <c r="L1854" s="58"/>
      <c r="M1854" s="58"/>
      <c r="N1854" s="58"/>
    </row>
    <row r="1855" spans="3:14">
      <c r="C1855" s="58"/>
      <c r="D1855" s="58"/>
      <c r="E1855" s="58"/>
      <c r="F1855" s="58"/>
      <c r="G1855" s="58"/>
      <c r="H1855" s="58"/>
      <c r="I1855" s="58"/>
      <c r="J1855" s="58"/>
      <c r="K1855" s="58"/>
      <c r="L1855" s="58"/>
      <c r="M1855" s="58"/>
      <c r="N1855" s="58"/>
    </row>
    <row r="1856" spans="3:14">
      <c r="C1856" s="58"/>
      <c r="D1856" s="58"/>
      <c r="E1856" s="58"/>
      <c r="F1856" s="58"/>
      <c r="G1856" s="58"/>
      <c r="H1856" s="58"/>
      <c r="I1856" s="58"/>
      <c r="J1856" s="58"/>
      <c r="K1856" s="58"/>
      <c r="L1856" s="58"/>
      <c r="M1856" s="58"/>
      <c r="N1856" s="58"/>
    </row>
    <row r="1857" spans="3:14">
      <c r="C1857" s="58"/>
      <c r="D1857" s="58"/>
      <c r="E1857" s="58"/>
      <c r="F1857" s="58"/>
      <c r="G1857" s="58"/>
      <c r="H1857" s="58"/>
      <c r="I1857" s="58"/>
      <c r="J1857" s="58"/>
      <c r="K1857" s="58"/>
      <c r="L1857" s="58"/>
      <c r="M1857" s="58"/>
      <c r="N1857" s="58"/>
    </row>
    <row r="1858" spans="3:14">
      <c r="C1858" s="58"/>
      <c r="D1858" s="58"/>
      <c r="E1858" s="58"/>
      <c r="F1858" s="58"/>
      <c r="G1858" s="58"/>
      <c r="H1858" s="58"/>
      <c r="I1858" s="58"/>
      <c r="J1858" s="58"/>
      <c r="K1858" s="58"/>
      <c r="L1858" s="58"/>
      <c r="M1858" s="58"/>
      <c r="N1858" s="58"/>
    </row>
    <row r="1859" spans="3:14">
      <c r="C1859" s="58"/>
      <c r="D1859" s="58"/>
      <c r="E1859" s="58"/>
      <c r="F1859" s="58"/>
      <c r="G1859" s="58"/>
      <c r="H1859" s="58"/>
      <c r="I1859" s="58"/>
      <c r="J1859" s="58"/>
      <c r="K1859" s="58"/>
      <c r="L1859" s="58"/>
      <c r="M1859" s="58"/>
      <c r="N1859" s="58"/>
    </row>
    <row r="1860" spans="3:14">
      <c r="C1860" s="58"/>
      <c r="D1860" s="58"/>
      <c r="E1860" s="58"/>
      <c r="F1860" s="58"/>
      <c r="G1860" s="58"/>
      <c r="H1860" s="58"/>
      <c r="I1860" s="58"/>
      <c r="J1860" s="58"/>
      <c r="K1860" s="58"/>
      <c r="L1860" s="58"/>
      <c r="M1860" s="58"/>
      <c r="N1860" s="58"/>
    </row>
    <row r="1861" spans="3:14">
      <c r="C1861" s="58"/>
      <c r="D1861" s="58"/>
      <c r="E1861" s="58"/>
      <c r="F1861" s="58"/>
      <c r="G1861" s="58"/>
      <c r="H1861" s="58"/>
      <c r="I1861" s="58"/>
      <c r="J1861" s="58"/>
      <c r="K1861" s="58"/>
      <c r="L1861" s="58"/>
      <c r="M1861" s="58"/>
      <c r="N1861" s="58"/>
    </row>
    <row r="1862" spans="3:14">
      <c r="C1862" s="58"/>
      <c r="D1862" s="58"/>
      <c r="E1862" s="58"/>
      <c r="F1862" s="58"/>
      <c r="G1862" s="58"/>
      <c r="H1862" s="58"/>
      <c r="I1862" s="58"/>
      <c r="J1862" s="58"/>
      <c r="K1862" s="58"/>
      <c r="L1862" s="58"/>
      <c r="M1862" s="58"/>
      <c r="N1862" s="58"/>
    </row>
    <row r="1863" spans="3:14">
      <c r="C1863" s="58"/>
      <c r="D1863" s="58"/>
      <c r="E1863" s="58"/>
      <c r="F1863" s="58"/>
      <c r="G1863" s="58"/>
      <c r="H1863" s="58"/>
      <c r="I1863" s="58"/>
      <c r="J1863" s="58"/>
      <c r="K1863" s="58"/>
      <c r="L1863" s="58"/>
      <c r="M1863" s="58"/>
      <c r="N1863" s="58"/>
    </row>
    <row r="1864" spans="3:14">
      <c r="C1864" s="58"/>
      <c r="D1864" s="58"/>
      <c r="E1864" s="58"/>
      <c r="F1864" s="58"/>
      <c r="G1864" s="58"/>
      <c r="H1864" s="58"/>
      <c r="I1864" s="58"/>
      <c r="J1864" s="58"/>
      <c r="K1864" s="58"/>
      <c r="L1864" s="58"/>
      <c r="M1864" s="58"/>
      <c r="N1864" s="58"/>
    </row>
    <row r="1865" spans="3:14">
      <c r="C1865" s="58"/>
      <c r="D1865" s="58"/>
      <c r="E1865" s="58"/>
      <c r="F1865" s="58"/>
      <c r="G1865" s="58"/>
      <c r="H1865" s="58"/>
      <c r="I1865" s="58"/>
      <c r="J1865" s="58"/>
      <c r="K1865" s="58"/>
      <c r="L1865" s="58"/>
      <c r="M1865" s="58"/>
      <c r="N1865" s="58"/>
    </row>
    <row r="1866" spans="3:14">
      <c r="C1866" s="58"/>
      <c r="D1866" s="58"/>
      <c r="E1866" s="58"/>
      <c r="F1866" s="58"/>
      <c r="G1866" s="58"/>
      <c r="H1866" s="58"/>
      <c r="I1866" s="58"/>
      <c r="J1866" s="58"/>
      <c r="K1866" s="58"/>
      <c r="L1866" s="58"/>
      <c r="M1866" s="58"/>
      <c r="N1866" s="58"/>
    </row>
    <row r="1867" spans="3:14">
      <c r="C1867" s="58"/>
      <c r="D1867" s="58"/>
      <c r="E1867" s="58"/>
      <c r="F1867" s="58"/>
      <c r="G1867" s="58"/>
      <c r="H1867" s="58"/>
      <c r="I1867" s="58"/>
      <c r="J1867" s="58"/>
      <c r="K1867" s="58"/>
      <c r="L1867" s="58"/>
      <c r="M1867" s="58"/>
      <c r="N1867" s="58"/>
    </row>
    <row r="1868" spans="3:14">
      <c r="C1868" s="58"/>
      <c r="D1868" s="58"/>
      <c r="E1868" s="58"/>
      <c r="F1868" s="58"/>
      <c r="G1868" s="58"/>
      <c r="H1868" s="58"/>
      <c r="I1868" s="58"/>
      <c r="J1868" s="58"/>
      <c r="K1868" s="58"/>
      <c r="L1868" s="58"/>
      <c r="M1868" s="58"/>
      <c r="N1868" s="58"/>
    </row>
    <row r="1869" spans="3:14">
      <c r="C1869" s="58"/>
      <c r="D1869" s="58"/>
      <c r="E1869" s="58"/>
      <c r="F1869" s="58"/>
      <c r="G1869" s="58"/>
      <c r="H1869" s="58"/>
      <c r="I1869" s="58"/>
      <c r="J1869" s="58"/>
      <c r="K1869" s="58"/>
      <c r="L1869" s="58"/>
      <c r="M1869" s="58"/>
      <c r="N1869" s="58"/>
    </row>
    <row r="1870" spans="3:14">
      <c r="C1870" s="58"/>
      <c r="D1870" s="58"/>
      <c r="E1870" s="58"/>
      <c r="F1870" s="58"/>
      <c r="G1870" s="58"/>
      <c r="H1870" s="58"/>
      <c r="I1870" s="58"/>
      <c r="J1870" s="58"/>
      <c r="K1870" s="58"/>
      <c r="L1870" s="58"/>
      <c r="M1870" s="58"/>
      <c r="N1870" s="58"/>
    </row>
    <row r="1871" spans="3:14">
      <c r="C1871" s="58"/>
      <c r="D1871" s="58"/>
      <c r="E1871" s="58"/>
      <c r="F1871" s="58"/>
      <c r="G1871" s="58"/>
      <c r="H1871" s="58"/>
      <c r="I1871" s="58"/>
      <c r="J1871" s="58"/>
      <c r="K1871" s="58"/>
      <c r="L1871" s="58"/>
      <c r="M1871" s="58"/>
      <c r="N1871" s="58"/>
    </row>
    <row r="1872" spans="3:14">
      <c r="C1872" s="58"/>
      <c r="D1872" s="58"/>
      <c r="E1872" s="58"/>
      <c r="F1872" s="58"/>
      <c r="G1872" s="58"/>
      <c r="H1872" s="58"/>
      <c r="I1872" s="58"/>
      <c r="J1872" s="58"/>
      <c r="K1872" s="58"/>
      <c r="L1872" s="58"/>
      <c r="M1872" s="58"/>
      <c r="N1872" s="58"/>
    </row>
    <row r="1873" spans="3:14">
      <c r="C1873" s="58"/>
      <c r="D1873" s="58"/>
      <c r="E1873" s="58"/>
      <c r="F1873" s="58"/>
      <c r="G1873" s="58"/>
      <c r="H1873" s="58"/>
      <c r="I1873" s="58"/>
      <c r="J1873" s="58"/>
      <c r="K1873" s="58"/>
      <c r="L1873" s="58"/>
      <c r="M1873" s="58"/>
      <c r="N1873" s="58"/>
    </row>
    <row r="1874" spans="3:14">
      <c r="C1874" s="58"/>
      <c r="D1874" s="58"/>
      <c r="E1874" s="58"/>
      <c r="F1874" s="58"/>
      <c r="G1874" s="58"/>
      <c r="H1874" s="58"/>
      <c r="I1874" s="58"/>
      <c r="J1874" s="58"/>
      <c r="K1874" s="58"/>
      <c r="L1874" s="58"/>
      <c r="M1874" s="58"/>
      <c r="N1874" s="58"/>
    </row>
    <row r="1875" spans="3:14">
      <c r="C1875" s="58"/>
      <c r="D1875" s="58"/>
      <c r="E1875" s="58"/>
      <c r="F1875" s="58"/>
      <c r="G1875" s="58"/>
      <c r="H1875" s="58"/>
      <c r="I1875" s="58"/>
      <c r="J1875" s="58"/>
      <c r="K1875" s="58"/>
      <c r="L1875" s="58"/>
      <c r="M1875" s="58"/>
      <c r="N1875" s="58"/>
    </row>
    <row r="1876" spans="3:14">
      <c r="C1876" s="58"/>
      <c r="D1876" s="58"/>
      <c r="E1876" s="58"/>
      <c r="F1876" s="58"/>
      <c r="G1876" s="58"/>
      <c r="H1876" s="58"/>
      <c r="I1876" s="58"/>
      <c r="J1876" s="58"/>
      <c r="K1876" s="58"/>
      <c r="L1876" s="58"/>
      <c r="M1876" s="58"/>
      <c r="N1876" s="58"/>
    </row>
    <row r="1877" spans="3:14">
      <c r="C1877" s="58"/>
      <c r="D1877" s="58"/>
      <c r="E1877" s="58"/>
      <c r="F1877" s="58"/>
      <c r="G1877" s="58"/>
      <c r="H1877" s="58"/>
      <c r="I1877" s="58"/>
      <c r="J1877" s="58"/>
      <c r="K1877" s="58"/>
      <c r="L1877" s="58"/>
      <c r="M1877" s="58"/>
      <c r="N1877" s="58"/>
    </row>
    <row r="1878" spans="3:14">
      <c r="C1878" s="58"/>
      <c r="D1878" s="58"/>
      <c r="E1878" s="58"/>
      <c r="F1878" s="58"/>
      <c r="G1878" s="58"/>
      <c r="H1878" s="58"/>
      <c r="I1878" s="58"/>
      <c r="J1878" s="58"/>
      <c r="K1878" s="58"/>
      <c r="L1878" s="58"/>
      <c r="M1878" s="58"/>
      <c r="N1878" s="58"/>
    </row>
    <row r="1879" spans="3:14">
      <c r="C1879" s="58"/>
      <c r="D1879" s="58"/>
      <c r="E1879" s="58"/>
      <c r="F1879" s="58"/>
      <c r="G1879" s="58"/>
      <c r="H1879" s="58"/>
      <c r="I1879" s="58"/>
      <c r="J1879" s="58"/>
      <c r="K1879" s="58"/>
      <c r="L1879" s="58"/>
      <c r="M1879" s="58"/>
      <c r="N1879" s="58"/>
    </row>
    <row r="1880" spans="3:14">
      <c r="C1880" s="58"/>
      <c r="D1880" s="58"/>
      <c r="E1880" s="58"/>
      <c r="F1880" s="58"/>
      <c r="G1880" s="58"/>
      <c r="H1880" s="58"/>
      <c r="I1880" s="58"/>
      <c r="J1880" s="58"/>
      <c r="K1880" s="58"/>
      <c r="L1880" s="58"/>
      <c r="M1880" s="58"/>
      <c r="N1880" s="58"/>
    </row>
    <row r="1881" spans="3:14">
      <c r="C1881" s="58"/>
      <c r="D1881" s="58"/>
      <c r="E1881" s="58"/>
      <c r="F1881" s="58"/>
      <c r="G1881" s="58"/>
      <c r="H1881" s="58"/>
      <c r="I1881" s="58"/>
      <c r="J1881" s="58"/>
      <c r="K1881" s="58"/>
      <c r="L1881" s="58"/>
      <c r="M1881" s="58"/>
      <c r="N1881" s="58"/>
    </row>
    <row r="1882" spans="3:14">
      <c r="C1882" s="58"/>
      <c r="D1882" s="58"/>
      <c r="E1882" s="58"/>
      <c r="F1882" s="58"/>
      <c r="G1882" s="58"/>
      <c r="H1882" s="58"/>
      <c r="I1882" s="58"/>
      <c r="J1882" s="58"/>
      <c r="K1882" s="58"/>
      <c r="L1882" s="58"/>
      <c r="M1882" s="58"/>
      <c r="N1882" s="58"/>
    </row>
    <row r="1883" spans="3:14">
      <c r="C1883" s="58"/>
      <c r="D1883" s="58"/>
      <c r="E1883" s="58"/>
      <c r="F1883" s="58"/>
      <c r="G1883" s="58"/>
      <c r="H1883" s="58"/>
      <c r="I1883" s="58"/>
      <c r="J1883" s="58"/>
      <c r="K1883" s="58"/>
      <c r="L1883" s="58"/>
      <c r="M1883" s="58"/>
      <c r="N1883" s="58"/>
    </row>
    <row r="1884" spans="3:14">
      <c r="C1884" s="58"/>
      <c r="D1884" s="58"/>
      <c r="E1884" s="58"/>
      <c r="F1884" s="58"/>
      <c r="G1884" s="58"/>
      <c r="H1884" s="58"/>
      <c r="I1884" s="58"/>
      <c r="J1884" s="58"/>
      <c r="K1884" s="58"/>
      <c r="L1884" s="58"/>
      <c r="M1884" s="58"/>
      <c r="N1884" s="58"/>
    </row>
    <row r="1885" spans="3:14">
      <c r="C1885" s="58"/>
      <c r="D1885" s="58"/>
      <c r="E1885" s="58"/>
      <c r="F1885" s="58"/>
      <c r="G1885" s="58"/>
      <c r="H1885" s="58"/>
      <c r="I1885" s="58"/>
      <c r="J1885" s="58"/>
      <c r="K1885" s="58"/>
      <c r="L1885" s="58"/>
      <c r="M1885" s="58"/>
      <c r="N1885" s="58"/>
    </row>
    <row r="1886" spans="3:14">
      <c r="C1886" s="58"/>
      <c r="D1886" s="58"/>
      <c r="E1886" s="58"/>
      <c r="F1886" s="58"/>
      <c r="G1886" s="58"/>
      <c r="H1886" s="58"/>
      <c r="I1886" s="58"/>
      <c r="J1886" s="58"/>
      <c r="K1886" s="58"/>
      <c r="L1886" s="58"/>
      <c r="M1886" s="58"/>
      <c r="N1886" s="58"/>
    </row>
    <row r="1887" spans="3:14">
      <c r="C1887" s="58"/>
      <c r="D1887" s="58"/>
      <c r="E1887" s="58"/>
      <c r="F1887" s="58"/>
      <c r="G1887" s="58"/>
      <c r="H1887" s="58"/>
      <c r="I1887" s="58"/>
      <c r="J1887" s="58"/>
      <c r="K1887" s="58"/>
      <c r="L1887" s="58"/>
      <c r="M1887" s="58"/>
      <c r="N1887" s="58"/>
    </row>
    <row r="1888" spans="3:14">
      <c r="C1888" s="58"/>
      <c r="D1888" s="58"/>
      <c r="E1888" s="58"/>
      <c r="F1888" s="58"/>
      <c r="G1888" s="58"/>
      <c r="H1888" s="58"/>
      <c r="I1888" s="58"/>
      <c r="J1888" s="58"/>
      <c r="K1888" s="58"/>
      <c r="L1888" s="58"/>
      <c r="M1888" s="58"/>
      <c r="N1888" s="58"/>
    </row>
    <row r="1889" spans="3:14">
      <c r="C1889" s="58"/>
      <c r="D1889" s="58"/>
      <c r="E1889" s="58"/>
      <c r="F1889" s="58"/>
      <c r="G1889" s="58"/>
      <c r="H1889" s="58"/>
      <c r="I1889" s="58"/>
      <c r="J1889" s="58"/>
      <c r="K1889" s="58"/>
      <c r="L1889" s="58"/>
      <c r="M1889" s="58"/>
      <c r="N1889" s="58"/>
    </row>
    <row r="1890" spans="3:14">
      <c r="C1890" s="58"/>
      <c r="D1890" s="58"/>
      <c r="E1890" s="58"/>
      <c r="F1890" s="58"/>
      <c r="G1890" s="58"/>
      <c r="H1890" s="58"/>
      <c r="I1890" s="58"/>
      <c r="J1890" s="58"/>
      <c r="K1890" s="58"/>
      <c r="L1890" s="58"/>
      <c r="M1890" s="58"/>
      <c r="N1890" s="58"/>
    </row>
    <row r="1891" spans="3:14">
      <c r="C1891" s="58"/>
      <c r="D1891" s="58"/>
      <c r="E1891" s="58"/>
      <c r="F1891" s="58"/>
      <c r="G1891" s="58"/>
      <c r="H1891" s="58"/>
      <c r="I1891" s="58"/>
      <c r="J1891" s="58"/>
      <c r="K1891" s="58"/>
      <c r="L1891" s="58"/>
      <c r="M1891" s="58"/>
      <c r="N1891" s="58"/>
    </row>
    <row r="1892" spans="3:14">
      <c r="C1892" s="58"/>
      <c r="D1892" s="58"/>
      <c r="E1892" s="58"/>
      <c r="F1892" s="58"/>
      <c r="G1892" s="58"/>
      <c r="H1892" s="58"/>
      <c r="I1892" s="58"/>
      <c r="J1892" s="58"/>
      <c r="K1892" s="58"/>
      <c r="L1892" s="58"/>
      <c r="M1892" s="58"/>
      <c r="N1892" s="58"/>
    </row>
    <row r="1893" spans="3:14">
      <c r="C1893" s="58"/>
      <c r="D1893" s="58"/>
      <c r="E1893" s="58"/>
      <c r="F1893" s="58"/>
      <c r="G1893" s="58"/>
      <c r="H1893" s="58"/>
      <c r="I1893" s="58"/>
      <c r="J1893" s="58"/>
      <c r="K1893" s="58"/>
      <c r="L1893" s="58"/>
      <c r="M1893" s="58"/>
      <c r="N1893" s="58"/>
    </row>
    <row r="1894" spans="3:14">
      <c r="C1894" s="58"/>
      <c r="D1894" s="58"/>
      <c r="E1894" s="58"/>
      <c r="F1894" s="58"/>
      <c r="G1894" s="58"/>
      <c r="H1894" s="58"/>
      <c r="I1894" s="58"/>
      <c r="J1894" s="58"/>
      <c r="K1894" s="58"/>
      <c r="L1894" s="58"/>
      <c r="M1894" s="58"/>
      <c r="N1894" s="58"/>
    </row>
    <row r="1895" spans="3:14">
      <c r="C1895" s="58"/>
      <c r="D1895" s="58"/>
      <c r="E1895" s="58"/>
      <c r="F1895" s="58"/>
      <c r="G1895" s="58"/>
      <c r="H1895" s="58"/>
      <c r="I1895" s="58"/>
      <c r="J1895" s="58"/>
      <c r="K1895" s="58"/>
      <c r="L1895" s="58"/>
      <c r="M1895" s="58"/>
      <c r="N1895" s="58"/>
    </row>
    <row r="1896" spans="3:14">
      <c r="C1896" s="58"/>
      <c r="D1896" s="58"/>
      <c r="E1896" s="58"/>
      <c r="F1896" s="58"/>
      <c r="G1896" s="58"/>
      <c r="H1896" s="58"/>
      <c r="I1896" s="58"/>
      <c r="J1896" s="58"/>
      <c r="K1896" s="58"/>
      <c r="L1896" s="58"/>
      <c r="M1896" s="58"/>
      <c r="N1896" s="58"/>
    </row>
    <row r="1897" spans="3:14">
      <c r="C1897" s="58"/>
      <c r="D1897" s="58"/>
      <c r="E1897" s="58"/>
      <c r="F1897" s="58"/>
      <c r="G1897" s="58"/>
      <c r="H1897" s="58"/>
      <c r="I1897" s="58"/>
      <c r="J1897" s="58"/>
      <c r="K1897" s="58"/>
      <c r="L1897" s="58"/>
      <c r="M1897" s="58"/>
      <c r="N1897" s="58"/>
    </row>
    <row r="1898" spans="3:14">
      <c r="C1898" s="58"/>
      <c r="D1898" s="58"/>
      <c r="E1898" s="58"/>
      <c r="F1898" s="58"/>
      <c r="G1898" s="58"/>
      <c r="H1898" s="58"/>
      <c r="I1898" s="58"/>
      <c r="J1898" s="58"/>
      <c r="K1898" s="58"/>
      <c r="L1898" s="58"/>
      <c r="M1898" s="58"/>
      <c r="N1898" s="58"/>
    </row>
    <row r="1899" spans="3:14">
      <c r="C1899" s="58"/>
      <c r="D1899" s="58"/>
      <c r="E1899" s="58"/>
      <c r="F1899" s="58"/>
      <c r="G1899" s="58"/>
      <c r="H1899" s="58"/>
      <c r="I1899" s="58"/>
      <c r="J1899" s="58"/>
      <c r="K1899" s="58"/>
      <c r="L1899" s="58"/>
      <c r="M1899" s="58"/>
      <c r="N1899" s="58"/>
    </row>
    <row r="1900" spans="3:14">
      <c r="C1900" s="58"/>
      <c r="D1900" s="58"/>
      <c r="E1900" s="58"/>
      <c r="F1900" s="58"/>
      <c r="G1900" s="58"/>
      <c r="H1900" s="58"/>
      <c r="I1900" s="58"/>
      <c r="J1900" s="58"/>
      <c r="K1900" s="58"/>
      <c r="L1900" s="58"/>
      <c r="M1900" s="58"/>
      <c r="N1900" s="58"/>
    </row>
    <row r="1901" spans="3:14">
      <c r="C1901" s="58"/>
      <c r="D1901" s="58"/>
      <c r="E1901" s="58"/>
      <c r="F1901" s="58"/>
      <c r="G1901" s="58"/>
      <c r="H1901" s="58"/>
      <c r="I1901" s="58"/>
      <c r="J1901" s="58"/>
      <c r="K1901" s="58"/>
      <c r="L1901" s="58"/>
      <c r="M1901" s="58"/>
      <c r="N1901" s="58"/>
    </row>
    <row r="1902" spans="3:14">
      <c r="C1902" s="58"/>
      <c r="D1902" s="58"/>
      <c r="E1902" s="58"/>
      <c r="F1902" s="58"/>
      <c r="G1902" s="58"/>
      <c r="H1902" s="58"/>
      <c r="I1902" s="58"/>
      <c r="J1902" s="58"/>
      <c r="K1902" s="58"/>
      <c r="L1902" s="58"/>
      <c r="M1902" s="58"/>
      <c r="N1902" s="58"/>
    </row>
    <row r="1903" spans="3:14">
      <c r="C1903" s="58"/>
      <c r="D1903" s="58"/>
      <c r="E1903" s="58"/>
      <c r="F1903" s="58"/>
      <c r="G1903" s="58"/>
      <c r="H1903" s="58"/>
      <c r="I1903" s="58"/>
      <c r="J1903" s="58"/>
      <c r="K1903" s="58"/>
      <c r="L1903" s="58"/>
      <c r="M1903" s="58"/>
      <c r="N1903" s="58"/>
    </row>
    <row r="1904" spans="3:14">
      <c r="C1904" s="58"/>
      <c r="D1904" s="58"/>
      <c r="E1904" s="58"/>
      <c r="F1904" s="58"/>
      <c r="G1904" s="58"/>
      <c r="H1904" s="58"/>
      <c r="I1904" s="58"/>
      <c r="J1904" s="58"/>
      <c r="K1904" s="58"/>
      <c r="L1904" s="58"/>
      <c r="M1904" s="58"/>
      <c r="N1904" s="58"/>
    </row>
    <row r="1905" spans="3:14">
      <c r="C1905" s="58"/>
      <c r="D1905" s="58"/>
      <c r="E1905" s="58"/>
      <c r="F1905" s="58"/>
      <c r="G1905" s="58"/>
      <c r="H1905" s="58"/>
      <c r="I1905" s="58"/>
      <c r="J1905" s="58"/>
      <c r="K1905" s="58"/>
      <c r="L1905" s="58"/>
      <c r="M1905" s="58"/>
      <c r="N1905" s="58"/>
    </row>
    <row r="1906" spans="3:14">
      <c r="C1906" s="58"/>
      <c r="D1906" s="58"/>
      <c r="E1906" s="58"/>
      <c r="F1906" s="58"/>
      <c r="G1906" s="58"/>
      <c r="H1906" s="58"/>
      <c r="I1906" s="58"/>
      <c r="J1906" s="58"/>
      <c r="K1906" s="58"/>
      <c r="L1906" s="58"/>
      <c r="M1906" s="58"/>
      <c r="N1906" s="58"/>
    </row>
    <row r="1907" spans="3:14">
      <c r="C1907" s="58"/>
      <c r="D1907" s="58"/>
      <c r="E1907" s="58"/>
      <c r="F1907" s="58"/>
      <c r="G1907" s="58"/>
      <c r="H1907" s="58"/>
      <c r="I1907" s="58"/>
      <c r="J1907" s="58"/>
      <c r="K1907" s="58"/>
      <c r="L1907" s="58"/>
      <c r="M1907" s="58"/>
      <c r="N1907" s="58"/>
    </row>
    <row r="1908" spans="3:14">
      <c r="C1908" s="58"/>
      <c r="D1908" s="58"/>
      <c r="E1908" s="58"/>
      <c r="F1908" s="58"/>
      <c r="G1908" s="58"/>
      <c r="H1908" s="58"/>
      <c r="I1908" s="58"/>
      <c r="J1908" s="58"/>
      <c r="K1908" s="58"/>
      <c r="L1908" s="58"/>
      <c r="M1908" s="58"/>
      <c r="N1908" s="58"/>
    </row>
    <row r="1909" spans="3:14">
      <c r="C1909" s="58"/>
      <c r="D1909" s="58"/>
      <c r="E1909" s="58"/>
      <c r="F1909" s="58"/>
      <c r="G1909" s="58"/>
      <c r="H1909" s="58"/>
      <c r="I1909" s="58"/>
      <c r="J1909" s="58"/>
      <c r="K1909" s="58"/>
      <c r="L1909" s="58"/>
      <c r="M1909" s="58"/>
      <c r="N1909" s="58"/>
    </row>
    <row r="1910" spans="3:14">
      <c r="C1910" s="58"/>
      <c r="D1910" s="58"/>
      <c r="E1910" s="58"/>
      <c r="F1910" s="58"/>
      <c r="G1910" s="58"/>
      <c r="H1910" s="58"/>
      <c r="I1910" s="58"/>
      <c r="J1910" s="58"/>
      <c r="K1910" s="58"/>
      <c r="L1910" s="58"/>
      <c r="M1910" s="58"/>
      <c r="N1910" s="58"/>
    </row>
    <row r="1911" spans="3:14">
      <c r="C1911" s="58"/>
      <c r="D1911" s="58"/>
      <c r="E1911" s="58"/>
      <c r="F1911" s="58"/>
      <c r="G1911" s="58"/>
      <c r="H1911" s="58"/>
      <c r="I1911" s="58"/>
      <c r="J1911" s="58"/>
      <c r="K1911" s="58"/>
      <c r="L1911" s="58"/>
      <c r="M1911" s="58"/>
      <c r="N1911" s="58"/>
    </row>
    <row r="1912" spans="3:14">
      <c r="C1912" s="58"/>
      <c r="D1912" s="58"/>
      <c r="E1912" s="58"/>
      <c r="F1912" s="58"/>
      <c r="G1912" s="58"/>
      <c r="H1912" s="58"/>
      <c r="I1912" s="58"/>
      <c r="J1912" s="58"/>
      <c r="K1912" s="58"/>
      <c r="L1912" s="58"/>
      <c r="M1912" s="58"/>
      <c r="N1912" s="58"/>
    </row>
    <row r="1913" spans="3:14">
      <c r="C1913" s="58"/>
      <c r="D1913" s="58"/>
      <c r="E1913" s="58"/>
      <c r="F1913" s="58"/>
      <c r="G1913" s="58"/>
      <c r="H1913" s="58"/>
      <c r="I1913" s="58"/>
      <c r="J1913" s="58"/>
      <c r="K1913" s="58"/>
      <c r="L1913" s="58"/>
      <c r="M1913" s="58"/>
      <c r="N1913" s="58"/>
    </row>
    <row r="1914" spans="3:14">
      <c r="C1914" s="58"/>
      <c r="D1914" s="58"/>
      <c r="E1914" s="58"/>
      <c r="F1914" s="58"/>
      <c r="G1914" s="58"/>
      <c r="H1914" s="58"/>
      <c r="I1914" s="58"/>
      <c r="J1914" s="58"/>
      <c r="K1914" s="58"/>
      <c r="L1914" s="58"/>
      <c r="M1914" s="58"/>
      <c r="N1914" s="58"/>
    </row>
    <row r="1915" spans="3:14">
      <c r="C1915" s="58"/>
      <c r="D1915" s="58"/>
      <c r="E1915" s="58"/>
      <c r="F1915" s="58"/>
      <c r="G1915" s="58"/>
      <c r="H1915" s="58"/>
      <c r="I1915" s="58"/>
      <c r="J1915" s="58"/>
      <c r="K1915" s="58"/>
      <c r="L1915" s="58"/>
      <c r="M1915" s="58"/>
      <c r="N1915" s="58"/>
    </row>
    <row r="1916" spans="3:14">
      <c r="C1916" s="58"/>
      <c r="D1916" s="58"/>
      <c r="E1916" s="58"/>
      <c r="F1916" s="58"/>
      <c r="G1916" s="58"/>
      <c r="H1916" s="58"/>
      <c r="I1916" s="58"/>
      <c r="J1916" s="58"/>
      <c r="K1916" s="58"/>
      <c r="L1916" s="58"/>
      <c r="M1916" s="58"/>
      <c r="N1916" s="58"/>
    </row>
    <row r="1917" spans="3:14">
      <c r="C1917" s="58"/>
      <c r="D1917" s="58"/>
      <c r="E1917" s="58"/>
      <c r="F1917" s="58"/>
      <c r="G1917" s="58"/>
      <c r="H1917" s="58"/>
      <c r="I1917" s="58"/>
      <c r="J1917" s="58"/>
      <c r="K1917" s="58"/>
      <c r="L1917" s="58"/>
      <c r="M1917" s="58"/>
      <c r="N1917" s="58"/>
    </row>
    <row r="1918" spans="3:14">
      <c r="C1918" s="58"/>
      <c r="D1918" s="58"/>
      <c r="E1918" s="58"/>
      <c r="F1918" s="58"/>
      <c r="G1918" s="58"/>
      <c r="H1918" s="58"/>
      <c r="I1918" s="58"/>
      <c r="J1918" s="58"/>
      <c r="K1918" s="58"/>
      <c r="L1918" s="58"/>
      <c r="M1918" s="58"/>
      <c r="N1918" s="58"/>
    </row>
    <row r="1919" spans="3:14">
      <c r="C1919" s="58"/>
      <c r="D1919" s="58"/>
      <c r="E1919" s="58"/>
      <c r="F1919" s="58"/>
      <c r="G1919" s="58"/>
      <c r="H1919" s="58"/>
      <c r="I1919" s="58"/>
      <c r="J1919" s="58"/>
      <c r="K1919" s="58"/>
      <c r="L1919" s="58"/>
      <c r="M1919" s="58"/>
      <c r="N1919" s="58"/>
    </row>
    <row r="1920" spans="3:14">
      <c r="C1920" s="58"/>
      <c r="D1920" s="58"/>
      <c r="E1920" s="58"/>
      <c r="F1920" s="58"/>
      <c r="G1920" s="58"/>
      <c r="H1920" s="58"/>
      <c r="I1920" s="58"/>
      <c r="J1920" s="58"/>
      <c r="K1920" s="58"/>
      <c r="L1920" s="58"/>
      <c r="M1920" s="58"/>
      <c r="N1920" s="58"/>
    </row>
    <row r="1921" spans="3:14">
      <c r="C1921" s="58"/>
      <c r="D1921" s="58"/>
      <c r="E1921" s="58"/>
      <c r="F1921" s="58"/>
      <c r="G1921" s="58"/>
      <c r="H1921" s="58"/>
      <c r="I1921" s="58"/>
      <c r="J1921" s="58"/>
      <c r="K1921" s="58"/>
      <c r="L1921" s="58"/>
      <c r="M1921" s="58"/>
      <c r="N1921" s="58"/>
    </row>
    <row r="1922" spans="3:14">
      <c r="C1922" s="58"/>
      <c r="D1922" s="58"/>
      <c r="E1922" s="58"/>
      <c r="F1922" s="58"/>
      <c r="G1922" s="58"/>
      <c r="H1922" s="58"/>
      <c r="I1922" s="58"/>
      <c r="J1922" s="58"/>
      <c r="K1922" s="58"/>
      <c r="L1922" s="58"/>
      <c r="M1922" s="58"/>
      <c r="N1922" s="58"/>
    </row>
    <row r="1923" spans="3:14">
      <c r="C1923" s="58"/>
      <c r="D1923" s="58"/>
      <c r="E1923" s="58"/>
      <c r="F1923" s="58"/>
      <c r="G1923" s="58"/>
      <c r="H1923" s="58"/>
      <c r="I1923" s="58"/>
      <c r="J1923" s="58"/>
      <c r="K1923" s="58"/>
      <c r="L1923" s="58"/>
      <c r="M1923" s="58"/>
      <c r="N1923" s="58"/>
    </row>
    <row r="1924" spans="3:14">
      <c r="C1924" s="58"/>
      <c r="D1924" s="58"/>
      <c r="E1924" s="58"/>
      <c r="F1924" s="58"/>
      <c r="G1924" s="58"/>
      <c r="H1924" s="58"/>
      <c r="I1924" s="58"/>
      <c r="J1924" s="58"/>
      <c r="K1924" s="58"/>
      <c r="L1924" s="58"/>
      <c r="M1924" s="58"/>
      <c r="N1924" s="58"/>
    </row>
    <row r="1925" spans="3:14">
      <c r="C1925" s="58"/>
      <c r="D1925" s="58"/>
      <c r="E1925" s="58"/>
      <c r="F1925" s="58"/>
      <c r="G1925" s="58"/>
      <c r="H1925" s="58"/>
      <c r="I1925" s="58"/>
      <c r="J1925" s="58"/>
      <c r="K1925" s="58"/>
      <c r="L1925" s="58"/>
      <c r="M1925" s="58"/>
      <c r="N1925" s="58"/>
    </row>
    <row r="1926" spans="3:14">
      <c r="C1926" s="58"/>
      <c r="D1926" s="58"/>
      <c r="E1926" s="58"/>
      <c r="F1926" s="58"/>
      <c r="G1926" s="58"/>
      <c r="H1926" s="58"/>
      <c r="I1926" s="58"/>
      <c r="J1926" s="58"/>
      <c r="K1926" s="58"/>
      <c r="L1926" s="58"/>
      <c r="M1926" s="58"/>
      <c r="N1926" s="58"/>
    </row>
    <row r="1927" spans="3:14">
      <c r="C1927" s="58"/>
      <c r="D1927" s="58"/>
      <c r="E1927" s="58"/>
      <c r="F1927" s="58"/>
      <c r="G1927" s="58"/>
      <c r="H1927" s="58"/>
      <c r="I1927" s="58"/>
      <c r="J1927" s="58"/>
      <c r="K1927" s="58"/>
      <c r="L1927" s="58"/>
      <c r="M1927" s="58"/>
      <c r="N1927" s="58"/>
    </row>
    <row r="1928" spans="3:14">
      <c r="C1928" s="58"/>
      <c r="D1928" s="58"/>
      <c r="E1928" s="58"/>
      <c r="F1928" s="58"/>
      <c r="G1928" s="58"/>
      <c r="H1928" s="58"/>
      <c r="I1928" s="58"/>
      <c r="J1928" s="58"/>
      <c r="K1928" s="58"/>
      <c r="L1928" s="58"/>
      <c r="M1928" s="58"/>
      <c r="N1928" s="58"/>
    </row>
    <row r="1929" spans="3:14">
      <c r="C1929" s="58"/>
      <c r="D1929" s="58"/>
      <c r="E1929" s="58"/>
      <c r="F1929" s="58"/>
      <c r="G1929" s="58"/>
      <c r="H1929" s="58"/>
      <c r="I1929" s="58"/>
      <c r="J1929" s="58"/>
      <c r="K1929" s="58"/>
      <c r="L1929" s="58"/>
      <c r="M1929" s="58"/>
      <c r="N1929" s="58"/>
    </row>
    <row r="1930" spans="3:14">
      <c r="C1930" s="58"/>
      <c r="D1930" s="58"/>
      <c r="E1930" s="58"/>
      <c r="F1930" s="58"/>
      <c r="G1930" s="58"/>
      <c r="H1930" s="58"/>
      <c r="I1930" s="58"/>
      <c r="J1930" s="58"/>
      <c r="K1930" s="58"/>
      <c r="L1930" s="58"/>
      <c r="M1930" s="58"/>
      <c r="N1930" s="58"/>
    </row>
    <row r="1931" spans="3:14">
      <c r="C1931" s="58"/>
      <c r="D1931" s="58"/>
      <c r="E1931" s="58"/>
      <c r="F1931" s="58"/>
      <c r="G1931" s="58"/>
      <c r="H1931" s="58"/>
      <c r="I1931" s="58"/>
      <c r="J1931" s="58"/>
      <c r="K1931" s="58"/>
      <c r="L1931" s="58"/>
      <c r="M1931" s="58"/>
      <c r="N1931" s="58"/>
    </row>
    <row r="1932" spans="3:14">
      <c r="C1932" s="58"/>
      <c r="D1932" s="58"/>
      <c r="E1932" s="58"/>
      <c r="F1932" s="58"/>
      <c r="G1932" s="58"/>
      <c r="H1932" s="58"/>
      <c r="I1932" s="58"/>
      <c r="J1932" s="58"/>
      <c r="K1932" s="58"/>
      <c r="L1932" s="58"/>
      <c r="M1932" s="58"/>
      <c r="N1932" s="58"/>
    </row>
    <row r="1933" spans="3:14">
      <c r="C1933" s="58"/>
      <c r="D1933" s="58"/>
      <c r="E1933" s="58"/>
      <c r="F1933" s="58"/>
      <c r="G1933" s="58"/>
      <c r="H1933" s="58"/>
      <c r="I1933" s="58"/>
      <c r="J1933" s="58"/>
      <c r="K1933" s="58"/>
      <c r="L1933" s="58"/>
      <c r="M1933" s="58"/>
      <c r="N1933" s="58"/>
    </row>
    <row r="1934" spans="3:14">
      <c r="C1934" s="58"/>
      <c r="D1934" s="58"/>
      <c r="E1934" s="58"/>
      <c r="F1934" s="58"/>
      <c r="G1934" s="58"/>
      <c r="H1934" s="58"/>
      <c r="I1934" s="58"/>
      <c r="J1934" s="58"/>
      <c r="K1934" s="58"/>
      <c r="L1934" s="58"/>
      <c r="M1934" s="58"/>
      <c r="N1934" s="58"/>
    </row>
    <row r="1935" spans="3:14">
      <c r="C1935" s="58"/>
      <c r="D1935" s="58"/>
      <c r="E1935" s="58"/>
      <c r="F1935" s="58"/>
      <c r="G1935" s="58"/>
      <c r="H1935" s="58"/>
      <c r="I1935" s="58"/>
      <c r="J1935" s="58"/>
      <c r="K1935" s="58"/>
      <c r="L1935" s="58"/>
      <c r="M1935" s="58"/>
      <c r="N1935" s="58"/>
    </row>
    <row r="1936" spans="3:14">
      <c r="C1936" s="58"/>
      <c r="D1936" s="58"/>
      <c r="E1936" s="58"/>
      <c r="F1936" s="58"/>
      <c r="G1936" s="58"/>
      <c r="H1936" s="58"/>
      <c r="I1936" s="58"/>
      <c r="J1936" s="58"/>
      <c r="K1936" s="58"/>
      <c r="L1936" s="58"/>
      <c r="M1936" s="58"/>
      <c r="N1936" s="58"/>
    </row>
    <row r="1937" spans="3:14">
      <c r="C1937" s="58"/>
      <c r="D1937" s="58"/>
      <c r="E1937" s="58"/>
      <c r="F1937" s="58"/>
      <c r="G1937" s="58"/>
      <c r="H1937" s="58"/>
      <c r="I1937" s="58"/>
      <c r="J1937" s="58"/>
      <c r="K1937" s="58"/>
      <c r="L1937" s="58"/>
      <c r="M1937" s="58"/>
      <c r="N1937" s="58"/>
    </row>
    <row r="1938" spans="3:14">
      <c r="C1938" s="58"/>
      <c r="D1938" s="58"/>
      <c r="E1938" s="58"/>
      <c r="F1938" s="58"/>
      <c r="G1938" s="58"/>
      <c r="H1938" s="58"/>
      <c r="I1938" s="58"/>
      <c r="J1938" s="58"/>
      <c r="K1938" s="58"/>
      <c r="L1938" s="58"/>
      <c r="M1938" s="58"/>
      <c r="N1938" s="58"/>
    </row>
    <row r="1939" spans="3:14">
      <c r="C1939" s="58"/>
      <c r="D1939" s="58"/>
      <c r="E1939" s="58"/>
      <c r="F1939" s="58"/>
      <c r="G1939" s="58"/>
      <c r="H1939" s="58"/>
      <c r="I1939" s="58"/>
      <c r="J1939" s="58"/>
      <c r="K1939" s="58"/>
      <c r="L1939" s="58"/>
      <c r="M1939" s="58"/>
      <c r="N1939" s="58"/>
    </row>
    <row r="1940" spans="3:14">
      <c r="C1940" s="58"/>
      <c r="D1940" s="58"/>
      <c r="E1940" s="58"/>
      <c r="F1940" s="58"/>
      <c r="G1940" s="58"/>
      <c r="H1940" s="58"/>
      <c r="I1940" s="58"/>
      <c r="J1940" s="58"/>
      <c r="K1940" s="58"/>
      <c r="L1940" s="58"/>
      <c r="M1940" s="58"/>
      <c r="N1940" s="58"/>
    </row>
    <row r="1941" spans="3:14">
      <c r="C1941" s="58"/>
      <c r="D1941" s="58"/>
      <c r="E1941" s="58"/>
      <c r="F1941" s="58"/>
      <c r="G1941" s="58"/>
      <c r="H1941" s="58"/>
      <c r="I1941" s="58"/>
      <c r="J1941" s="58"/>
      <c r="K1941" s="58"/>
      <c r="L1941" s="58"/>
      <c r="M1941" s="58"/>
      <c r="N1941" s="58"/>
    </row>
    <row r="1942" spans="3:14">
      <c r="C1942" s="58"/>
      <c r="D1942" s="58"/>
      <c r="E1942" s="58"/>
      <c r="F1942" s="58"/>
      <c r="G1942" s="58"/>
      <c r="H1942" s="58"/>
      <c r="I1942" s="58"/>
      <c r="J1942" s="58"/>
      <c r="K1942" s="58"/>
      <c r="L1942" s="58"/>
      <c r="M1942" s="58"/>
      <c r="N1942" s="58"/>
    </row>
    <row r="1943" spans="3:14">
      <c r="C1943" s="58"/>
      <c r="D1943" s="58"/>
      <c r="E1943" s="58"/>
      <c r="F1943" s="58"/>
      <c r="G1943" s="58"/>
      <c r="H1943" s="58"/>
      <c r="I1943" s="58"/>
      <c r="J1943" s="58"/>
      <c r="K1943" s="58"/>
      <c r="L1943" s="58"/>
      <c r="M1943" s="58"/>
      <c r="N1943" s="58"/>
    </row>
    <row r="1944" spans="3:14">
      <c r="C1944" s="58"/>
      <c r="D1944" s="58"/>
      <c r="E1944" s="58"/>
      <c r="F1944" s="58"/>
      <c r="G1944" s="58"/>
      <c r="H1944" s="58"/>
      <c r="I1944" s="58"/>
      <c r="J1944" s="58"/>
      <c r="K1944" s="58"/>
      <c r="L1944" s="58"/>
      <c r="M1944" s="58"/>
      <c r="N1944" s="58"/>
    </row>
    <row r="1945" spans="3:14">
      <c r="C1945" s="58"/>
      <c r="D1945" s="58"/>
      <c r="E1945" s="58"/>
      <c r="F1945" s="58"/>
      <c r="G1945" s="58"/>
      <c r="H1945" s="58"/>
      <c r="I1945" s="58"/>
      <c r="J1945" s="58"/>
      <c r="K1945" s="58"/>
      <c r="L1945" s="58"/>
      <c r="M1945" s="58"/>
      <c r="N1945" s="58"/>
    </row>
    <row r="1946" spans="3:14">
      <c r="C1946" s="58"/>
      <c r="D1946" s="58"/>
      <c r="E1946" s="58"/>
      <c r="F1946" s="58"/>
      <c r="G1946" s="58"/>
      <c r="H1946" s="58"/>
      <c r="I1946" s="58"/>
      <c r="J1946" s="58"/>
      <c r="K1946" s="58"/>
      <c r="L1946" s="58"/>
      <c r="M1946" s="58"/>
      <c r="N1946" s="58"/>
    </row>
    <row r="1947" spans="3:14">
      <c r="C1947" s="58"/>
      <c r="D1947" s="58"/>
      <c r="E1947" s="58"/>
      <c r="F1947" s="58"/>
      <c r="G1947" s="58"/>
      <c r="H1947" s="58"/>
      <c r="I1947" s="58"/>
      <c r="J1947" s="58"/>
      <c r="K1947" s="58"/>
      <c r="L1947" s="58"/>
      <c r="M1947" s="58"/>
      <c r="N1947" s="58"/>
    </row>
    <row r="1948" spans="3:14">
      <c r="C1948" s="58"/>
      <c r="D1948" s="58"/>
      <c r="E1948" s="58"/>
      <c r="F1948" s="58"/>
      <c r="G1948" s="58"/>
      <c r="H1948" s="58"/>
      <c r="I1948" s="58"/>
      <c r="J1948" s="58"/>
      <c r="K1948" s="58"/>
      <c r="L1948" s="58"/>
      <c r="M1948" s="58"/>
      <c r="N1948" s="58"/>
    </row>
    <row r="1949" spans="3:14">
      <c r="C1949" s="58"/>
      <c r="D1949" s="58"/>
      <c r="E1949" s="58"/>
      <c r="F1949" s="58"/>
      <c r="G1949" s="58"/>
      <c r="H1949" s="58"/>
      <c r="I1949" s="58"/>
      <c r="J1949" s="58"/>
      <c r="K1949" s="58"/>
      <c r="L1949" s="58"/>
      <c r="M1949" s="58"/>
      <c r="N1949" s="58"/>
    </row>
    <row r="1950" spans="3:14">
      <c r="C1950" s="58"/>
      <c r="D1950" s="58"/>
      <c r="E1950" s="58"/>
      <c r="F1950" s="58"/>
      <c r="G1950" s="58"/>
      <c r="H1950" s="58"/>
      <c r="I1950" s="58"/>
      <c r="J1950" s="58"/>
      <c r="K1950" s="58"/>
      <c r="L1950" s="58"/>
      <c r="M1950" s="58"/>
      <c r="N1950" s="58"/>
    </row>
    <row r="1951" spans="3:14">
      <c r="C1951" s="58"/>
      <c r="D1951" s="58"/>
      <c r="E1951" s="58"/>
      <c r="F1951" s="58"/>
      <c r="G1951" s="58"/>
      <c r="H1951" s="58"/>
      <c r="I1951" s="58"/>
      <c r="J1951" s="58"/>
      <c r="K1951" s="58"/>
      <c r="L1951" s="58"/>
      <c r="M1951" s="58"/>
      <c r="N1951" s="58"/>
    </row>
    <row r="1952" spans="3:14">
      <c r="C1952" s="58"/>
      <c r="D1952" s="58"/>
      <c r="E1952" s="58"/>
      <c r="F1952" s="58"/>
      <c r="G1952" s="58"/>
      <c r="H1952" s="58"/>
      <c r="I1952" s="58"/>
      <c r="J1952" s="58"/>
      <c r="K1952" s="58"/>
      <c r="L1952" s="58"/>
      <c r="M1952" s="58"/>
      <c r="N1952" s="58"/>
    </row>
    <row r="1953" spans="3:14">
      <c r="C1953" s="58"/>
      <c r="D1953" s="58"/>
      <c r="E1953" s="58"/>
      <c r="F1953" s="58"/>
      <c r="G1953" s="58"/>
      <c r="H1953" s="58"/>
      <c r="I1953" s="58"/>
      <c r="J1953" s="58"/>
      <c r="K1953" s="58"/>
      <c r="L1953" s="58"/>
      <c r="M1953" s="58"/>
      <c r="N1953" s="58"/>
    </row>
    <row r="1954" spans="3:14">
      <c r="C1954" s="58"/>
      <c r="D1954" s="58"/>
      <c r="E1954" s="58"/>
      <c r="F1954" s="58"/>
      <c r="G1954" s="58"/>
      <c r="H1954" s="58"/>
      <c r="I1954" s="58"/>
      <c r="J1954" s="58"/>
      <c r="K1954" s="58"/>
      <c r="L1954" s="58"/>
      <c r="M1954" s="58"/>
      <c r="N1954" s="58"/>
    </row>
    <row r="1955" spans="3:14">
      <c r="C1955" s="58"/>
      <c r="D1955" s="58"/>
      <c r="E1955" s="58"/>
      <c r="F1955" s="58"/>
      <c r="G1955" s="58"/>
      <c r="H1955" s="58"/>
      <c r="I1955" s="58"/>
      <c r="J1955" s="58"/>
      <c r="K1955" s="58"/>
      <c r="L1955" s="58"/>
      <c r="M1955" s="58"/>
      <c r="N1955" s="58"/>
    </row>
    <row r="1956" spans="3:14">
      <c r="C1956" s="58"/>
      <c r="D1956" s="58"/>
      <c r="E1956" s="58"/>
      <c r="F1956" s="58"/>
      <c r="G1956" s="58"/>
      <c r="H1956" s="58"/>
      <c r="I1956" s="58"/>
      <c r="J1956" s="58"/>
      <c r="K1956" s="58"/>
      <c r="L1956" s="58"/>
      <c r="M1956" s="58"/>
      <c r="N1956" s="58"/>
    </row>
    <row r="1957" spans="3:14">
      <c r="C1957" s="58"/>
      <c r="D1957" s="58"/>
      <c r="E1957" s="58"/>
      <c r="F1957" s="58"/>
      <c r="G1957" s="58"/>
      <c r="H1957" s="58"/>
      <c r="I1957" s="58"/>
      <c r="J1957" s="58"/>
      <c r="K1957" s="58"/>
      <c r="L1957" s="58"/>
      <c r="M1957" s="58"/>
      <c r="N1957" s="58"/>
    </row>
    <row r="1958" spans="3:14">
      <c r="C1958" s="58"/>
      <c r="D1958" s="58"/>
      <c r="E1958" s="58"/>
      <c r="F1958" s="58"/>
      <c r="G1958" s="58"/>
      <c r="H1958" s="58"/>
      <c r="I1958" s="58"/>
      <c r="J1958" s="58"/>
      <c r="K1958" s="58"/>
      <c r="L1958" s="58"/>
      <c r="M1958" s="58"/>
      <c r="N1958" s="58"/>
    </row>
    <row r="1959" spans="3:14">
      <c r="C1959" s="58"/>
      <c r="D1959" s="58"/>
      <c r="E1959" s="58"/>
      <c r="F1959" s="58"/>
      <c r="G1959" s="58"/>
      <c r="H1959" s="58"/>
      <c r="I1959" s="58"/>
      <c r="J1959" s="58"/>
      <c r="K1959" s="58"/>
      <c r="L1959" s="58"/>
      <c r="M1959" s="58"/>
      <c r="N1959" s="58"/>
    </row>
    <row r="1960" spans="3:14">
      <c r="C1960" s="58"/>
      <c r="D1960" s="58"/>
      <c r="E1960" s="58"/>
      <c r="F1960" s="58"/>
      <c r="G1960" s="58"/>
      <c r="H1960" s="58"/>
      <c r="I1960" s="58"/>
      <c r="J1960" s="58"/>
      <c r="K1960" s="58"/>
      <c r="L1960" s="58"/>
      <c r="M1960" s="58"/>
      <c r="N1960" s="58"/>
    </row>
    <row r="1961" spans="3:14">
      <c r="C1961" s="58"/>
      <c r="D1961" s="58"/>
      <c r="E1961" s="58"/>
      <c r="F1961" s="58"/>
      <c r="G1961" s="58"/>
      <c r="H1961" s="58"/>
      <c r="I1961" s="58"/>
      <c r="J1961" s="58"/>
      <c r="K1961" s="58"/>
      <c r="L1961" s="58"/>
      <c r="M1961" s="58"/>
      <c r="N1961" s="58"/>
    </row>
    <row r="1962" spans="3:14">
      <c r="C1962" s="58"/>
      <c r="D1962" s="58"/>
      <c r="E1962" s="58"/>
      <c r="F1962" s="58"/>
      <c r="G1962" s="58"/>
      <c r="H1962" s="58"/>
      <c r="I1962" s="58"/>
      <c r="J1962" s="58"/>
      <c r="K1962" s="58"/>
      <c r="L1962" s="58"/>
      <c r="M1962" s="58"/>
      <c r="N1962" s="58"/>
    </row>
    <row r="1963" spans="3:14">
      <c r="C1963" s="58"/>
      <c r="D1963" s="58"/>
      <c r="E1963" s="58"/>
      <c r="F1963" s="58"/>
      <c r="G1963" s="58"/>
      <c r="H1963" s="58"/>
      <c r="I1963" s="58"/>
      <c r="J1963" s="58"/>
      <c r="K1963" s="58"/>
      <c r="L1963" s="58"/>
      <c r="M1963" s="58"/>
      <c r="N1963" s="58"/>
    </row>
    <row r="1964" spans="3:14">
      <c r="C1964" s="58"/>
      <c r="D1964" s="58"/>
      <c r="E1964" s="58"/>
      <c r="F1964" s="58"/>
      <c r="G1964" s="58"/>
      <c r="H1964" s="58"/>
      <c r="I1964" s="58"/>
      <c r="J1964" s="58"/>
      <c r="K1964" s="58"/>
      <c r="L1964" s="58"/>
      <c r="M1964" s="58"/>
      <c r="N1964" s="58"/>
    </row>
    <row r="1965" spans="3:14">
      <c r="C1965" s="58"/>
      <c r="D1965" s="58"/>
      <c r="E1965" s="58"/>
      <c r="F1965" s="58"/>
      <c r="G1965" s="58"/>
      <c r="H1965" s="58"/>
      <c r="I1965" s="58"/>
      <c r="J1965" s="58"/>
      <c r="K1965" s="58"/>
      <c r="L1965" s="58"/>
      <c r="M1965" s="58"/>
      <c r="N1965" s="58"/>
    </row>
    <row r="1966" spans="3:14">
      <c r="C1966" s="58"/>
      <c r="D1966" s="58"/>
      <c r="E1966" s="58"/>
      <c r="F1966" s="58"/>
      <c r="G1966" s="58"/>
      <c r="H1966" s="58"/>
      <c r="I1966" s="58"/>
      <c r="J1966" s="58"/>
      <c r="K1966" s="58"/>
      <c r="L1966" s="58"/>
      <c r="M1966" s="58"/>
      <c r="N1966" s="58"/>
    </row>
    <row r="1967" spans="3:14">
      <c r="C1967" s="58"/>
      <c r="D1967" s="58"/>
      <c r="E1967" s="58"/>
      <c r="F1967" s="58"/>
      <c r="G1967" s="58"/>
      <c r="H1967" s="58"/>
      <c r="I1967" s="58"/>
      <c r="J1967" s="58"/>
      <c r="K1967" s="58"/>
      <c r="L1967" s="58"/>
      <c r="M1967" s="58"/>
      <c r="N1967" s="58"/>
    </row>
    <row r="1968" spans="3:14">
      <c r="C1968" s="58"/>
      <c r="D1968" s="58"/>
      <c r="E1968" s="58"/>
      <c r="F1968" s="58"/>
      <c r="G1968" s="58"/>
      <c r="H1968" s="58"/>
      <c r="I1968" s="58"/>
      <c r="J1968" s="58"/>
      <c r="K1968" s="58"/>
      <c r="L1968" s="58"/>
      <c r="M1968" s="58"/>
      <c r="N1968" s="58"/>
    </row>
    <row r="1969" spans="3:14">
      <c r="C1969" s="58"/>
      <c r="D1969" s="58"/>
      <c r="E1969" s="58"/>
      <c r="F1969" s="58"/>
      <c r="G1969" s="58"/>
      <c r="H1969" s="58"/>
      <c r="I1969" s="58"/>
      <c r="J1969" s="58"/>
      <c r="K1969" s="58"/>
      <c r="L1969" s="58"/>
      <c r="M1969" s="58"/>
      <c r="N1969" s="58"/>
    </row>
    <row r="1970" spans="3:14">
      <c r="C1970" s="58"/>
      <c r="D1970" s="58"/>
      <c r="E1970" s="58"/>
      <c r="F1970" s="58"/>
      <c r="G1970" s="58"/>
      <c r="H1970" s="58"/>
      <c r="I1970" s="58"/>
      <c r="J1970" s="58"/>
      <c r="K1970" s="58"/>
      <c r="L1970" s="58"/>
      <c r="M1970" s="58"/>
      <c r="N1970" s="58"/>
    </row>
    <row r="1971" spans="3:14">
      <c r="C1971" s="58"/>
      <c r="D1971" s="58"/>
      <c r="E1971" s="58"/>
      <c r="F1971" s="58"/>
      <c r="G1971" s="58"/>
      <c r="H1971" s="58"/>
      <c r="I1971" s="58"/>
      <c r="J1971" s="58"/>
      <c r="K1971" s="58"/>
      <c r="L1971" s="58"/>
      <c r="M1971" s="58"/>
      <c r="N1971" s="58"/>
    </row>
    <row r="1972" spans="3:14">
      <c r="C1972" s="58"/>
      <c r="D1972" s="58"/>
      <c r="E1972" s="58"/>
      <c r="F1972" s="58"/>
      <c r="G1972" s="58"/>
      <c r="H1972" s="58"/>
      <c r="I1972" s="58"/>
      <c r="J1972" s="58"/>
      <c r="K1972" s="58"/>
      <c r="L1972" s="58"/>
      <c r="M1972" s="58"/>
      <c r="N1972" s="58"/>
    </row>
    <row r="1973" spans="3:14">
      <c r="C1973" s="58"/>
      <c r="D1973" s="58"/>
      <c r="E1973" s="58"/>
      <c r="F1973" s="58"/>
      <c r="G1973" s="58"/>
      <c r="H1973" s="58"/>
      <c r="I1973" s="58"/>
      <c r="J1973" s="58"/>
      <c r="K1973" s="58"/>
      <c r="L1973" s="58"/>
      <c r="M1973" s="58"/>
      <c r="N1973" s="58"/>
    </row>
    <row r="1974" spans="3:14">
      <c r="C1974" s="58"/>
      <c r="D1974" s="58"/>
      <c r="E1974" s="58"/>
      <c r="F1974" s="58"/>
      <c r="G1974" s="58"/>
      <c r="H1974" s="58"/>
      <c r="I1974" s="58"/>
      <c r="J1974" s="58"/>
      <c r="K1974" s="58"/>
      <c r="L1974" s="58"/>
      <c r="M1974" s="58"/>
      <c r="N1974" s="58"/>
    </row>
    <row r="1975" spans="3:14">
      <c r="C1975" s="58"/>
      <c r="D1975" s="58"/>
      <c r="E1975" s="58"/>
      <c r="F1975" s="58"/>
      <c r="G1975" s="58"/>
      <c r="H1975" s="58"/>
      <c r="I1975" s="58"/>
      <c r="J1975" s="58"/>
      <c r="K1975" s="58"/>
      <c r="L1975" s="58"/>
      <c r="M1975" s="58"/>
      <c r="N1975" s="58"/>
    </row>
    <row r="1976" spans="3:14">
      <c r="C1976" s="58"/>
      <c r="D1976" s="58"/>
      <c r="E1976" s="58"/>
      <c r="F1976" s="58"/>
      <c r="G1976" s="58"/>
      <c r="H1976" s="58"/>
      <c r="I1976" s="58"/>
      <c r="J1976" s="58"/>
      <c r="K1976" s="58"/>
      <c r="L1976" s="58"/>
      <c r="M1976" s="58"/>
      <c r="N1976" s="58"/>
    </row>
    <row r="1977" spans="3:14">
      <c r="C1977" s="58"/>
      <c r="D1977" s="58"/>
      <c r="E1977" s="58"/>
      <c r="F1977" s="58"/>
      <c r="G1977" s="58"/>
      <c r="H1977" s="58"/>
      <c r="I1977" s="58"/>
      <c r="J1977" s="58"/>
      <c r="K1977" s="58"/>
      <c r="L1977" s="58"/>
      <c r="M1977" s="58"/>
      <c r="N1977" s="58"/>
    </row>
    <row r="1978" spans="3:14">
      <c r="C1978" s="58"/>
      <c r="D1978" s="58"/>
      <c r="E1978" s="58"/>
      <c r="F1978" s="58"/>
      <c r="G1978" s="58"/>
      <c r="H1978" s="58"/>
      <c r="I1978" s="58"/>
      <c r="J1978" s="58"/>
      <c r="K1978" s="58"/>
      <c r="L1978" s="58"/>
      <c r="M1978" s="58"/>
      <c r="N1978" s="58"/>
    </row>
    <row r="1979" spans="3:14">
      <c r="C1979" s="58"/>
      <c r="D1979" s="58"/>
      <c r="E1979" s="58"/>
      <c r="F1979" s="58"/>
      <c r="G1979" s="58"/>
      <c r="H1979" s="58"/>
      <c r="I1979" s="58"/>
      <c r="J1979" s="58"/>
      <c r="K1979" s="58"/>
      <c r="L1979" s="58"/>
      <c r="M1979" s="58"/>
      <c r="N1979" s="58"/>
    </row>
    <row r="1980" spans="3:14">
      <c r="C1980" s="58"/>
      <c r="D1980" s="58"/>
      <c r="E1980" s="58"/>
      <c r="F1980" s="58"/>
      <c r="G1980" s="58"/>
      <c r="H1980" s="58"/>
      <c r="I1980" s="58"/>
      <c r="J1980" s="58"/>
      <c r="K1980" s="58"/>
      <c r="L1980" s="58"/>
      <c r="M1980" s="58"/>
      <c r="N1980" s="58"/>
    </row>
    <row r="1981" spans="3:14">
      <c r="C1981" s="58"/>
      <c r="D1981" s="58"/>
      <c r="E1981" s="58"/>
      <c r="F1981" s="58"/>
      <c r="G1981" s="58"/>
      <c r="H1981" s="58"/>
      <c r="I1981" s="58"/>
      <c r="J1981" s="58"/>
      <c r="K1981" s="58"/>
      <c r="L1981" s="58"/>
      <c r="M1981" s="58"/>
      <c r="N1981" s="58"/>
    </row>
    <row r="1982" spans="3:14">
      <c r="C1982" s="58"/>
      <c r="D1982" s="58"/>
      <c r="E1982" s="58"/>
      <c r="F1982" s="58"/>
      <c r="G1982" s="58"/>
      <c r="H1982" s="58"/>
      <c r="I1982" s="58"/>
      <c r="J1982" s="58"/>
      <c r="K1982" s="58"/>
      <c r="L1982" s="58"/>
      <c r="M1982" s="58"/>
      <c r="N1982" s="58"/>
    </row>
    <row r="1983" spans="3:14">
      <c r="C1983" s="58"/>
      <c r="D1983" s="58"/>
      <c r="E1983" s="58"/>
      <c r="F1983" s="58"/>
      <c r="G1983" s="58"/>
      <c r="H1983" s="58"/>
      <c r="I1983" s="58"/>
      <c r="J1983" s="58"/>
      <c r="K1983" s="58"/>
      <c r="L1983" s="58"/>
      <c r="M1983" s="58"/>
      <c r="N1983" s="58"/>
    </row>
    <row r="1984" spans="3:14">
      <c r="C1984" s="58"/>
      <c r="D1984" s="58"/>
      <c r="E1984" s="58"/>
      <c r="F1984" s="58"/>
      <c r="G1984" s="58"/>
      <c r="H1984" s="58"/>
      <c r="I1984" s="58"/>
      <c r="J1984" s="58"/>
      <c r="K1984" s="58"/>
      <c r="L1984" s="58"/>
      <c r="M1984" s="58"/>
      <c r="N1984" s="58"/>
    </row>
    <row r="1985" spans="3:14">
      <c r="C1985" s="58"/>
      <c r="D1985" s="58"/>
      <c r="E1985" s="58"/>
      <c r="F1985" s="58"/>
      <c r="G1985" s="58"/>
      <c r="H1985" s="58"/>
      <c r="I1985" s="58"/>
      <c r="J1985" s="58"/>
      <c r="K1985" s="58"/>
      <c r="L1985" s="58"/>
      <c r="M1985" s="58"/>
      <c r="N1985" s="58"/>
    </row>
    <row r="1986" spans="3:14">
      <c r="C1986" s="58"/>
      <c r="D1986" s="58"/>
      <c r="E1986" s="58"/>
      <c r="F1986" s="58"/>
      <c r="G1986" s="58"/>
      <c r="H1986" s="58"/>
      <c r="I1986" s="58"/>
      <c r="J1986" s="58"/>
      <c r="K1986" s="58"/>
      <c r="L1986" s="58"/>
      <c r="M1986" s="58"/>
      <c r="N1986" s="58"/>
    </row>
    <row r="1987" spans="3:14">
      <c r="C1987" s="58"/>
      <c r="D1987" s="58"/>
      <c r="E1987" s="58"/>
      <c r="F1987" s="58"/>
      <c r="G1987" s="58"/>
      <c r="H1987" s="58"/>
      <c r="I1987" s="58"/>
      <c r="J1987" s="58"/>
      <c r="K1987" s="58"/>
      <c r="L1987" s="58"/>
      <c r="M1987" s="58"/>
      <c r="N1987" s="58"/>
    </row>
    <row r="1988" spans="3:14">
      <c r="C1988" s="58"/>
      <c r="D1988" s="58"/>
      <c r="E1988" s="58"/>
      <c r="F1988" s="58"/>
      <c r="G1988" s="58"/>
      <c r="H1988" s="58"/>
      <c r="I1988" s="58"/>
      <c r="J1988" s="58"/>
      <c r="K1988" s="58"/>
      <c r="L1988" s="58"/>
      <c r="M1988" s="58"/>
      <c r="N1988" s="58"/>
    </row>
    <row r="1989" spans="3:14">
      <c r="C1989" s="58"/>
      <c r="D1989" s="58"/>
      <c r="E1989" s="58"/>
      <c r="F1989" s="58"/>
      <c r="G1989" s="58"/>
      <c r="H1989" s="58"/>
      <c r="I1989" s="58"/>
      <c r="J1989" s="58"/>
      <c r="K1989" s="58"/>
      <c r="L1989" s="58"/>
      <c r="M1989" s="58"/>
      <c r="N1989" s="58"/>
    </row>
    <row r="1990" spans="3:14">
      <c r="C1990" s="58"/>
      <c r="D1990" s="58"/>
      <c r="E1990" s="58"/>
      <c r="F1990" s="58"/>
      <c r="G1990" s="58"/>
      <c r="H1990" s="58"/>
      <c r="I1990" s="58"/>
      <c r="J1990" s="58"/>
      <c r="K1990" s="58"/>
      <c r="L1990" s="58"/>
      <c r="M1990" s="58"/>
      <c r="N1990" s="58"/>
    </row>
    <row r="1991" spans="3:14">
      <c r="C1991" s="58"/>
      <c r="D1991" s="58"/>
      <c r="E1991" s="58"/>
      <c r="F1991" s="58"/>
      <c r="G1991" s="58"/>
      <c r="H1991" s="58"/>
      <c r="I1991" s="58"/>
      <c r="J1991" s="58"/>
      <c r="K1991" s="58"/>
      <c r="L1991" s="58"/>
      <c r="M1991" s="58"/>
      <c r="N1991" s="58"/>
    </row>
    <row r="1992" spans="3:14">
      <c r="C1992" s="58"/>
      <c r="D1992" s="58"/>
      <c r="E1992" s="58"/>
      <c r="F1992" s="58"/>
      <c r="G1992" s="58"/>
      <c r="H1992" s="58"/>
      <c r="I1992" s="58"/>
      <c r="J1992" s="58"/>
      <c r="K1992" s="58"/>
      <c r="L1992" s="58"/>
      <c r="M1992" s="58"/>
      <c r="N1992" s="58"/>
    </row>
    <row r="1993" spans="3:14">
      <c r="C1993" s="58"/>
      <c r="D1993" s="58"/>
      <c r="E1993" s="58"/>
      <c r="F1993" s="58"/>
      <c r="G1993" s="58"/>
      <c r="H1993" s="58"/>
      <c r="I1993" s="58"/>
      <c r="J1993" s="58"/>
      <c r="K1993" s="58"/>
      <c r="L1993" s="58"/>
      <c r="M1993" s="58"/>
      <c r="N1993" s="58"/>
    </row>
    <row r="1994" spans="3:14">
      <c r="C1994" s="58"/>
      <c r="D1994" s="58"/>
      <c r="E1994" s="58"/>
      <c r="F1994" s="58"/>
      <c r="G1994" s="58"/>
      <c r="H1994" s="58"/>
      <c r="I1994" s="58"/>
      <c r="J1994" s="58"/>
      <c r="K1994" s="58"/>
      <c r="L1994" s="58"/>
      <c r="M1994" s="58"/>
      <c r="N1994" s="58"/>
    </row>
    <row r="1995" spans="3:14">
      <c r="C1995" s="58"/>
      <c r="D1995" s="58"/>
      <c r="E1995" s="58"/>
      <c r="F1995" s="58"/>
      <c r="G1995" s="58"/>
      <c r="H1995" s="58"/>
      <c r="I1995" s="58"/>
      <c r="J1995" s="58"/>
      <c r="K1995" s="58"/>
      <c r="L1995" s="58"/>
      <c r="M1995" s="58"/>
      <c r="N1995" s="58"/>
    </row>
    <row r="1996" spans="3:14">
      <c r="C1996" s="58"/>
      <c r="D1996" s="58"/>
      <c r="E1996" s="58"/>
      <c r="F1996" s="58"/>
      <c r="G1996" s="58"/>
      <c r="H1996" s="58"/>
      <c r="I1996" s="58"/>
      <c r="J1996" s="58"/>
      <c r="K1996" s="58"/>
      <c r="L1996" s="58"/>
      <c r="M1996" s="58"/>
      <c r="N1996" s="58"/>
    </row>
    <row r="1997" spans="3:14">
      <c r="C1997" s="58"/>
      <c r="D1997" s="58"/>
      <c r="E1997" s="58"/>
      <c r="F1997" s="58"/>
      <c r="G1997" s="58"/>
      <c r="H1997" s="58"/>
      <c r="I1997" s="58"/>
      <c r="J1997" s="58"/>
      <c r="K1997" s="58"/>
      <c r="L1997" s="58"/>
      <c r="M1997" s="58"/>
      <c r="N1997" s="58"/>
    </row>
    <row r="1998" spans="3:14">
      <c r="C1998" s="58"/>
      <c r="D1998" s="58"/>
      <c r="E1998" s="58"/>
      <c r="F1998" s="58"/>
      <c r="G1998" s="58"/>
      <c r="H1998" s="58"/>
      <c r="I1998" s="58"/>
      <c r="J1998" s="58"/>
      <c r="K1998" s="58"/>
      <c r="L1998" s="58"/>
      <c r="M1998" s="58"/>
      <c r="N1998" s="58"/>
    </row>
    <row r="1999" spans="3:14">
      <c r="C1999" s="58"/>
      <c r="D1999" s="58"/>
      <c r="E1999" s="58"/>
      <c r="F1999" s="58"/>
      <c r="G1999" s="58"/>
      <c r="H1999" s="58"/>
      <c r="I1999" s="58"/>
      <c r="J1999" s="58"/>
      <c r="K1999" s="58"/>
      <c r="L1999" s="58"/>
      <c r="M1999" s="58"/>
      <c r="N1999" s="58"/>
    </row>
    <row r="2000" spans="3:14">
      <c r="C2000" s="58"/>
      <c r="D2000" s="58"/>
      <c r="E2000" s="58"/>
      <c r="F2000" s="58"/>
      <c r="G2000" s="58"/>
      <c r="H2000" s="58"/>
      <c r="I2000" s="58"/>
      <c r="J2000" s="58"/>
      <c r="K2000" s="58"/>
      <c r="L2000" s="58"/>
      <c r="M2000" s="58"/>
      <c r="N2000" s="58"/>
    </row>
    <row r="2001" spans="3:14">
      <c r="C2001" s="58"/>
      <c r="D2001" s="58"/>
      <c r="E2001" s="58"/>
      <c r="F2001" s="58"/>
      <c r="G2001" s="58"/>
      <c r="H2001" s="58"/>
      <c r="I2001" s="58"/>
      <c r="J2001" s="58"/>
      <c r="K2001" s="58"/>
      <c r="L2001" s="58"/>
      <c r="M2001" s="58"/>
      <c r="N2001" s="58"/>
    </row>
    <row r="2002" spans="3:14">
      <c r="C2002" s="58"/>
      <c r="D2002" s="58"/>
      <c r="E2002" s="58"/>
      <c r="F2002" s="58"/>
      <c r="G2002" s="58"/>
      <c r="H2002" s="58"/>
      <c r="I2002" s="58"/>
      <c r="J2002" s="58"/>
      <c r="K2002" s="58"/>
      <c r="L2002" s="58"/>
      <c r="M2002" s="58"/>
      <c r="N2002" s="58"/>
    </row>
    <row r="2003" spans="3:14">
      <c r="C2003" s="58"/>
      <c r="D2003" s="58"/>
      <c r="E2003" s="58"/>
      <c r="F2003" s="58"/>
      <c r="G2003" s="58"/>
      <c r="H2003" s="58"/>
      <c r="I2003" s="58"/>
      <c r="J2003" s="58"/>
      <c r="K2003" s="58"/>
      <c r="L2003" s="58"/>
      <c r="M2003" s="58"/>
      <c r="N2003" s="58"/>
    </row>
    <row r="2004" spans="3:14">
      <c r="C2004" s="58"/>
      <c r="D2004" s="58"/>
      <c r="E2004" s="58"/>
      <c r="F2004" s="58"/>
      <c r="G2004" s="58"/>
      <c r="H2004" s="58"/>
      <c r="I2004" s="58"/>
      <c r="J2004" s="58"/>
      <c r="K2004" s="58"/>
      <c r="L2004" s="58"/>
      <c r="M2004" s="58"/>
      <c r="N2004" s="58"/>
    </row>
    <row r="2005" spans="3:14">
      <c r="C2005" s="58"/>
      <c r="D2005" s="58"/>
      <c r="E2005" s="58"/>
      <c r="F2005" s="58"/>
      <c r="G2005" s="58"/>
      <c r="H2005" s="58"/>
      <c r="I2005" s="58"/>
      <c r="J2005" s="58"/>
      <c r="K2005" s="58"/>
      <c r="L2005" s="58"/>
      <c r="M2005" s="58"/>
      <c r="N2005" s="58"/>
    </row>
    <row r="2006" spans="3:14">
      <c r="C2006" s="58"/>
      <c r="D2006" s="58"/>
      <c r="E2006" s="58"/>
      <c r="F2006" s="58"/>
      <c r="G2006" s="58"/>
      <c r="H2006" s="58"/>
      <c r="I2006" s="58"/>
      <c r="J2006" s="58"/>
      <c r="K2006" s="58"/>
      <c r="L2006" s="58"/>
      <c r="M2006" s="58"/>
      <c r="N2006" s="58"/>
    </row>
    <row r="2007" spans="3:14">
      <c r="C2007" s="58"/>
      <c r="D2007" s="58"/>
      <c r="E2007" s="58"/>
      <c r="F2007" s="58"/>
      <c r="G2007" s="58"/>
      <c r="H2007" s="58"/>
      <c r="I2007" s="58"/>
      <c r="J2007" s="58"/>
      <c r="K2007" s="58"/>
      <c r="L2007" s="58"/>
      <c r="M2007" s="58"/>
      <c r="N2007" s="58"/>
    </row>
    <row r="2008" spans="3:14">
      <c r="C2008" s="58"/>
      <c r="D2008" s="58"/>
      <c r="E2008" s="58"/>
      <c r="F2008" s="58"/>
      <c r="G2008" s="58"/>
      <c r="H2008" s="58"/>
      <c r="I2008" s="58"/>
      <c r="J2008" s="58"/>
      <c r="K2008" s="58"/>
      <c r="L2008" s="58"/>
      <c r="M2008" s="58"/>
      <c r="N2008" s="58"/>
    </row>
    <row r="2009" spans="3:14">
      <c r="C2009" s="58"/>
      <c r="D2009" s="58"/>
      <c r="E2009" s="58"/>
      <c r="F2009" s="58"/>
      <c r="G2009" s="58"/>
      <c r="H2009" s="58"/>
      <c r="I2009" s="58"/>
      <c r="J2009" s="58"/>
      <c r="K2009" s="58"/>
      <c r="L2009" s="58"/>
      <c r="M2009" s="58"/>
      <c r="N2009" s="58"/>
    </row>
    <row r="2010" spans="3:14">
      <c r="C2010" s="58"/>
      <c r="D2010" s="58"/>
      <c r="E2010" s="58"/>
      <c r="F2010" s="58"/>
      <c r="G2010" s="58"/>
      <c r="H2010" s="58"/>
      <c r="I2010" s="58"/>
      <c r="J2010" s="58"/>
      <c r="K2010" s="58"/>
      <c r="L2010" s="58"/>
      <c r="M2010" s="58"/>
      <c r="N2010" s="58"/>
    </row>
    <row r="2011" spans="3:14">
      <c r="C2011" s="58"/>
      <c r="D2011" s="58"/>
      <c r="E2011" s="58"/>
      <c r="F2011" s="58"/>
      <c r="G2011" s="58"/>
      <c r="H2011" s="58"/>
      <c r="I2011" s="58"/>
      <c r="J2011" s="58"/>
      <c r="K2011" s="58"/>
      <c r="L2011" s="58"/>
      <c r="M2011" s="58"/>
      <c r="N2011" s="58"/>
    </row>
    <row r="2012" spans="3:14">
      <c r="C2012" s="58"/>
      <c r="D2012" s="58"/>
      <c r="E2012" s="58"/>
      <c r="F2012" s="58"/>
      <c r="G2012" s="58"/>
      <c r="H2012" s="58"/>
      <c r="I2012" s="58"/>
      <c r="J2012" s="58"/>
      <c r="K2012" s="58"/>
      <c r="L2012" s="58"/>
      <c r="M2012" s="58"/>
      <c r="N2012" s="58"/>
    </row>
    <row r="2013" spans="3:14">
      <c r="C2013" s="58"/>
      <c r="D2013" s="58"/>
      <c r="E2013" s="58"/>
      <c r="F2013" s="58"/>
      <c r="G2013" s="58"/>
      <c r="H2013" s="58"/>
      <c r="I2013" s="58"/>
      <c r="J2013" s="58"/>
      <c r="K2013" s="58"/>
      <c r="L2013" s="58"/>
      <c r="M2013" s="58"/>
      <c r="N2013" s="58"/>
    </row>
    <row r="2014" spans="3:14">
      <c r="C2014" s="58"/>
      <c r="D2014" s="58"/>
      <c r="E2014" s="58"/>
      <c r="F2014" s="58"/>
      <c r="G2014" s="58"/>
      <c r="H2014" s="58"/>
      <c r="I2014" s="58"/>
      <c r="J2014" s="58"/>
      <c r="K2014" s="58"/>
      <c r="L2014" s="58"/>
      <c r="M2014" s="58"/>
      <c r="N2014" s="58"/>
    </row>
    <row r="2015" spans="3:14">
      <c r="C2015" s="58"/>
      <c r="D2015" s="58"/>
      <c r="E2015" s="58"/>
      <c r="F2015" s="58"/>
      <c r="G2015" s="58"/>
      <c r="H2015" s="58"/>
      <c r="I2015" s="58"/>
      <c r="J2015" s="58"/>
      <c r="K2015" s="58"/>
      <c r="L2015" s="58"/>
      <c r="M2015" s="58"/>
      <c r="N2015" s="58"/>
    </row>
    <row r="2016" spans="3:14">
      <c r="C2016" s="58"/>
      <c r="D2016" s="58"/>
      <c r="E2016" s="58"/>
      <c r="F2016" s="58"/>
      <c r="G2016" s="58"/>
      <c r="H2016" s="58"/>
      <c r="I2016" s="58"/>
      <c r="J2016" s="58"/>
      <c r="K2016" s="58"/>
      <c r="L2016" s="58"/>
      <c r="M2016" s="58"/>
      <c r="N2016" s="58"/>
    </row>
    <row r="2017" spans="3:14">
      <c r="C2017" s="58"/>
      <c r="D2017" s="58"/>
      <c r="E2017" s="58"/>
      <c r="F2017" s="58"/>
      <c r="G2017" s="58"/>
      <c r="H2017" s="58"/>
      <c r="I2017" s="58"/>
      <c r="J2017" s="58"/>
      <c r="K2017" s="58"/>
      <c r="L2017" s="58"/>
      <c r="M2017" s="58"/>
      <c r="N2017" s="58"/>
    </row>
    <row r="2018" spans="3:14">
      <c r="C2018" s="58"/>
      <c r="D2018" s="58"/>
      <c r="E2018" s="58"/>
      <c r="F2018" s="58"/>
      <c r="G2018" s="58"/>
      <c r="H2018" s="58"/>
      <c r="I2018" s="58"/>
      <c r="J2018" s="58"/>
      <c r="K2018" s="58"/>
      <c r="L2018" s="58"/>
      <c r="M2018" s="58"/>
      <c r="N2018" s="58"/>
    </row>
    <row r="2019" spans="3:14">
      <c r="C2019" s="58"/>
      <c r="D2019" s="58"/>
      <c r="E2019" s="58"/>
      <c r="F2019" s="58"/>
      <c r="G2019" s="58"/>
      <c r="H2019" s="58"/>
      <c r="I2019" s="58"/>
      <c r="J2019" s="58"/>
      <c r="K2019" s="58"/>
      <c r="L2019" s="58"/>
      <c r="M2019" s="58"/>
      <c r="N2019" s="58"/>
    </row>
    <row r="2020" spans="3:14">
      <c r="C2020" s="58"/>
      <c r="D2020" s="58"/>
      <c r="E2020" s="58"/>
      <c r="F2020" s="58"/>
      <c r="G2020" s="58"/>
      <c r="H2020" s="58"/>
      <c r="I2020" s="58"/>
      <c r="J2020" s="58"/>
      <c r="K2020" s="58"/>
      <c r="L2020" s="58"/>
      <c r="M2020" s="58"/>
      <c r="N2020" s="58"/>
    </row>
    <row r="2021" spans="3:14">
      <c r="C2021" s="58"/>
      <c r="D2021" s="58"/>
      <c r="E2021" s="58"/>
      <c r="F2021" s="58"/>
      <c r="G2021" s="58"/>
      <c r="H2021" s="58"/>
      <c r="I2021" s="58"/>
      <c r="J2021" s="58"/>
      <c r="K2021" s="58"/>
      <c r="L2021" s="58"/>
      <c r="M2021" s="58"/>
      <c r="N2021" s="58"/>
    </row>
    <row r="2022" spans="3:14">
      <c r="C2022" s="58"/>
      <c r="D2022" s="58"/>
      <c r="E2022" s="58"/>
      <c r="F2022" s="58"/>
      <c r="G2022" s="58"/>
      <c r="H2022" s="58"/>
      <c r="I2022" s="58"/>
      <c r="J2022" s="58"/>
      <c r="K2022" s="58"/>
      <c r="L2022" s="58"/>
      <c r="M2022" s="58"/>
      <c r="N2022" s="58"/>
    </row>
    <row r="2023" spans="3:14">
      <c r="C2023" s="58"/>
      <c r="D2023" s="58"/>
      <c r="E2023" s="58"/>
      <c r="F2023" s="58"/>
      <c r="G2023" s="58"/>
      <c r="H2023" s="58"/>
      <c r="I2023" s="58"/>
      <c r="J2023" s="58"/>
      <c r="K2023" s="58"/>
      <c r="L2023" s="58"/>
      <c r="M2023" s="58"/>
      <c r="N2023" s="58"/>
    </row>
    <row r="2024" spans="3:14">
      <c r="C2024" s="58"/>
      <c r="D2024" s="58"/>
      <c r="E2024" s="58"/>
      <c r="F2024" s="58"/>
      <c r="G2024" s="58"/>
      <c r="H2024" s="58"/>
      <c r="I2024" s="58"/>
      <c r="J2024" s="58"/>
      <c r="K2024" s="58"/>
      <c r="L2024" s="58"/>
      <c r="M2024" s="58"/>
      <c r="N2024" s="58"/>
    </row>
    <row r="2025" spans="3:14">
      <c r="C2025" s="58"/>
      <c r="D2025" s="58"/>
      <c r="E2025" s="58"/>
      <c r="F2025" s="58"/>
      <c r="G2025" s="58"/>
      <c r="H2025" s="58"/>
      <c r="I2025" s="58"/>
      <c r="J2025" s="58"/>
      <c r="K2025" s="58"/>
      <c r="L2025" s="58"/>
      <c r="M2025" s="58"/>
      <c r="N2025" s="58"/>
    </row>
    <row r="2026" spans="3:14">
      <c r="C2026" s="58"/>
      <c r="D2026" s="58"/>
      <c r="E2026" s="58"/>
      <c r="F2026" s="58"/>
      <c r="G2026" s="58"/>
      <c r="H2026" s="58"/>
      <c r="I2026" s="58"/>
      <c r="J2026" s="58"/>
      <c r="K2026" s="58"/>
      <c r="L2026" s="58"/>
      <c r="M2026" s="58"/>
      <c r="N2026" s="58"/>
    </row>
    <row r="2027" spans="3:14">
      <c r="C2027" s="58"/>
      <c r="D2027" s="58"/>
      <c r="E2027" s="58"/>
      <c r="F2027" s="58"/>
      <c r="G2027" s="58"/>
      <c r="H2027" s="58"/>
      <c r="I2027" s="58"/>
      <c r="J2027" s="58"/>
      <c r="K2027" s="58"/>
      <c r="L2027" s="58"/>
      <c r="M2027" s="58"/>
      <c r="N2027" s="58"/>
    </row>
    <row r="2028" spans="3:14">
      <c r="C2028" s="58"/>
      <c r="D2028" s="58"/>
      <c r="E2028" s="58"/>
      <c r="F2028" s="58"/>
      <c r="G2028" s="58"/>
      <c r="H2028" s="58"/>
      <c r="I2028" s="58"/>
      <c r="J2028" s="58"/>
      <c r="K2028" s="58"/>
      <c r="L2028" s="58"/>
      <c r="M2028" s="58"/>
      <c r="N2028" s="58"/>
    </row>
    <row r="2029" spans="3:14">
      <c r="C2029" s="58"/>
      <c r="D2029" s="58"/>
      <c r="E2029" s="58"/>
      <c r="F2029" s="58"/>
      <c r="G2029" s="58"/>
      <c r="H2029" s="58"/>
      <c r="I2029" s="58"/>
      <c r="J2029" s="58"/>
      <c r="K2029" s="58"/>
      <c r="L2029" s="58"/>
      <c r="M2029" s="58"/>
      <c r="N2029" s="58"/>
    </row>
    <row r="2030" spans="3:14">
      <c r="C2030" s="58"/>
      <c r="D2030" s="58"/>
      <c r="E2030" s="58"/>
      <c r="F2030" s="58"/>
      <c r="G2030" s="58"/>
      <c r="H2030" s="58"/>
      <c r="I2030" s="58"/>
      <c r="J2030" s="58"/>
      <c r="K2030" s="58"/>
      <c r="L2030" s="58"/>
      <c r="M2030" s="58"/>
      <c r="N2030" s="58"/>
    </row>
    <row r="2031" spans="3:14">
      <c r="C2031" s="58"/>
      <c r="D2031" s="58"/>
      <c r="E2031" s="58"/>
      <c r="F2031" s="58"/>
      <c r="G2031" s="58"/>
      <c r="H2031" s="58"/>
      <c r="I2031" s="58"/>
      <c r="J2031" s="58"/>
      <c r="K2031" s="58"/>
      <c r="L2031" s="58"/>
      <c r="M2031" s="58"/>
      <c r="N2031" s="58"/>
    </row>
    <row r="2032" spans="3:14">
      <c r="C2032" s="58"/>
      <c r="D2032" s="58"/>
      <c r="E2032" s="58"/>
      <c r="F2032" s="58"/>
      <c r="G2032" s="58"/>
      <c r="H2032" s="58"/>
      <c r="I2032" s="58"/>
      <c r="J2032" s="58"/>
      <c r="K2032" s="58"/>
      <c r="L2032" s="58"/>
      <c r="M2032" s="58"/>
      <c r="N2032" s="58"/>
    </row>
    <row r="2033" spans="3:14">
      <c r="C2033" s="58"/>
      <c r="D2033" s="58"/>
      <c r="E2033" s="58"/>
      <c r="F2033" s="58"/>
      <c r="G2033" s="58"/>
      <c r="H2033" s="58"/>
      <c r="I2033" s="58"/>
      <c r="J2033" s="58"/>
      <c r="K2033" s="58"/>
      <c r="L2033" s="58"/>
      <c r="M2033" s="58"/>
      <c r="N2033" s="58"/>
    </row>
    <row r="2034" spans="3:14">
      <c r="C2034" s="58"/>
      <c r="D2034" s="58"/>
      <c r="E2034" s="58"/>
      <c r="F2034" s="58"/>
      <c r="G2034" s="58"/>
      <c r="H2034" s="58"/>
      <c r="I2034" s="58"/>
      <c r="J2034" s="58"/>
      <c r="K2034" s="58"/>
      <c r="L2034" s="58"/>
      <c r="M2034" s="58"/>
      <c r="N2034" s="58"/>
    </row>
    <row r="2035" spans="3:14">
      <c r="C2035" s="58"/>
      <c r="D2035" s="58"/>
      <c r="E2035" s="58"/>
      <c r="F2035" s="58"/>
      <c r="G2035" s="58"/>
      <c r="H2035" s="58"/>
      <c r="I2035" s="58"/>
      <c r="J2035" s="58"/>
      <c r="K2035" s="58"/>
      <c r="L2035" s="58"/>
      <c r="M2035" s="58"/>
      <c r="N2035" s="58"/>
    </row>
    <row r="2036" spans="3:14">
      <c r="C2036" s="58"/>
      <c r="D2036" s="58"/>
      <c r="E2036" s="58"/>
      <c r="F2036" s="58"/>
      <c r="G2036" s="58"/>
      <c r="H2036" s="58"/>
      <c r="I2036" s="58"/>
      <c r="J2036" s="58"/>
      <c r="K2036" s="58"/>
      <c r="L2036" s="58"/>
      <c r="M2036" s="58"/>
      <c r="N2036" s="58"/>
    </row>
    <row r="2037" spans="3:14">
      <c r="C2037" s="58"/>
      <c r="D2037" s="58"/>
      <c r="E2037" s="58"/>
      <c r="F2037" s="58"/>
      <c r="G2037" s="58"/>
      <c r="H2037" s="58"/>
      <c r="I2037" s="58"/>
      <c r="J2037" s="58"/>
      <c r="K2037" s="58"/>
      <c r="L2037" s="58"/>
      <c r="M2037" s="58"/>
      <c r="N2037" s="58"/>
    </row>
    <row r="2038" spans="3:14">
      <c r="C2038" s="58"/>
      <c r="D2038" s="58"/>
      <c r="E2038" s="58"/>
      <c r="F2038" s="58"/>
      <c r="G2038" s="58"/>
      <c r="H2038" s="58"/>
      <c r="I2038" s="58"/>
      <c r="J2038" s="58"/>
      <c r="K2038" s="58"/>
      <c r="L2038" s="58"/>
      <c r="M2038" s="58"/>
      <c r="N2038" s="58"/>
    </row>
    <row r="2039" spans="3:14">
      <c r="C2039" s="58"/>
      <c r="D2039" s="58"/>
      <c r="E2039" s="58"/>
      <c r="F2039" s="58"/>
      <c r="G2039" s="58"/>
      <c r="H2039" s="58"/>
      <c r="I2039" s="58"/>
      <c r="J2039" s="58"/>
      <c r="K2039" s="58"/>
      <c r="L2039" s="58"/>
      <c r="M2039" s="58"/>
      <c r="N2039" s="58"/>
    </row>
    <row r="2040" spans="3:14">
      <c r="C2040" s="58"/>
      <c r="D2040" s="58"/>
      <c r="E2040" s="58"/>
      <c r="F2040" s="58"/>
      <c r="G2040" s="58"/>
      <c r="H2040" s="58"/>
      <c r="I2040" s="58"/>
      <c r="J2040" s="58"/>
      <c r="K2040" s="58"/>
      <c r="L2040" s="58"/>
      <c r="M2040" s="58"/>
      <c r="N2040" s="58"/>
    </row>
    <row r="2041" spans="3:14">
      <c r="C2041" s="58"/>
      <c r="D2041" s="58"/>
      <c r="E2041" s="58"/>
      <c r="F2041" s="58"/>
      <c r="G2041" s="58"/>
      <c r="H2041" s="58"/>
      <c r="I2041" s="58"/>
      <c r="J2041" s="58"/>
      <c r="K2041" s="58"/>
      <c r="L2041" s="58"/>
      <c r="M2041" s="58"/>
      <c r="N2041" s="58"/>
    </row>
    <row r="2042" spans="3:14">
      <c r="C2042" s="58"/>
      <c r="D2042" s="58"/>
      <c r="E2042" s="58"/>
      <c r="F2042" s="58"/>
      <c r="G2042" s="58"/>
      <c r="H2042" s="58"/>
      <c r="I2042" s="58"/>
      <c r="J2042" s="58"/>
      <c r="K2042" s="58"/>
      <c r="L2042" s="58"/>
      <c r="M2042" s="58"/>
      <c r="N2042" s="58"/>
    </row>
    <row r="2043" spans="3:14">
      <c r="C2043" s="58"/>
      <c r="D2043" s="58"/>
      <c r="E2043" s="58"/>
      <c r="F2043" s="58"/>
      <c r="G2043" s="58"/>
      <c r="H2043" s="58"/>
      <c r="I2043" s="58"/>
      <c r="J2043" s="58"/>
      <c r="K2043" s="58"/>
      <c r="L2043" s="58"/>
      <c r="M2043" s="58"/>
      <c r="N2043" s="58"/>
    </row>
    <row r="2044" spans="3:14">
      <c r="C2044" s="58"/>
      <c r="D2044" s="58"/>
      <c r="E2044" s="58"/>
      <c r="F2044" s="58"/>
      <c r="G2044" s="58"/>
      <c r="H2044" s="58"/>
      <c r="I2044" s="58"/>
      <c r="J2044" s="58"/>
      <c r="K2044" s="58"/>
      <c r="L2044" s="58"/>
      <c r="M2044" s="58"/>
      <c r="N2044" s="58"/>
    </row>
    <row r="2045" spans="3:14">
      <c r="C2045" s="58"/>
      <c r="D2045" s="58"/>
      <c r="E2045" s="58"/>
      <c r="F2045" s="58"/>
      <c r="G2045" s="58"/>
      <c r="H2045" s="58"/>
      <c r="I2045" s="58"/>
      <c r="J2045" s="58"/>
      <c r="K2045" s="58"/>
      <c r="L2045" s="58"/>
      <c r="M2045" s="58"/>
      <c r="N2045" s="58"/>
    </row>
    <row r="2046" spans="3:14">
      <c r="C2046" s="58"/>
      <c r="D2046" s="58"/>
      <c r="E2046" s="58"/>
      <c r="F2046" s="58"/>
      <c r="G2046" s="58"/>
      <c r="H2046" s="58"/>
      <c r="I2046" s="58"/>
      <c r="J2046" s="58"/>
      <c r="K2046" s="58"/>
      <c r="L2046" s="58"/>
      <c r="M2046" s="58"/>
      <c r="N2046" s="58"/>
    </row>
    <row r="2047" spans="3:14">
      <c r="C2047" s="58"/>
      <c r="D2047" s="58"/>
      <c r="E2047" s="58"/>
      <c r="F2047" s="58"/>
      <c r="G2047" s="58"/>
      <c r="H2047" s="58"/>
      <c r="I2047" s="58"/>
      <c r="J2047" s="58"/>
      <c r="K2047" s="58"/>
      <c r="L2047" s="58"/>
      <c r="M2047" s="58"/>
      <c r="N2047" s="58"/>
    </row>
    <row r="2048" spans="3:14">
      <c r="C2048" s="58"/>
      <c r="D2048" s="58"/>
      <c r="E2048" s="58"/>
      <c r="F2048" s="58"/>
      <c r="G2048" s="58"/>
      <c r="H2048" s="58"/>
      <c r="I2048" s="58"/>
      <c r="J2048" s="58"/>
      <c r="K2048" s="58"/>
      <c r="L2048" s="58"/>
      <c r="M2048" s="58"/>
      <c r="N2048" s="58"/>
    </row>
    <row r="2049" spans="3:14">
      <c r="C2049" s="58"/>
      <c r="D2049" s="58"/>
      <c r="E2049" s="58"/>
      <c r="F2049" s="58"/>
      <c r="G2049" s="58"/>
      <c r="H2049" s="58"/>
      <c r="I2049" s="58"/>
      <c r="J2049" s="58"/>
      <c r="K2049" s="58"/>
      <c r="L2049" s="58"/>
      <c r="M2049" s="58"/>
      <c r="N2049" s="58"/>
    </row>
    <row r="2050" spans="3:14">
      <c r="C2050" s="58"/>
      <c r="D2050" s="58"/>
      <c r="E2050" s="58"/>
      <c r="F2050" s="58"/>
      <c r="G2050" s="58"/>
      <c r="H2050" s="58"/>
      <c r="I2050" s="58"/>
      <c r="J2050" s="58"/>
      <c r="K2050" s="58"/>
      <c r="L2050" s="58"/>
      <c r="M2050" s="58"/>
      <c r="N2050" s="58"/>
    </row>
    <row r="2051" spans="3:14">
      <c r="C2051" s="58"/>
      <c r="D2051" s="58"/>
      <c r="E2051" s="58"/>
      <c r="F2051" s="58"/>
      <c r="G2051" s="58"/>
      <c r="H2051" s="58"/>
      <c r="I2051" s="58"/>
      <c r="J2051" s="58"/>
      <c r="K2051" s="58"/>
      <c r="L2051" s="58"/>
      <c r="M2051" s="58"/>
      <c r="N2051" s="58"/>
    </row>
    <row r="2052" spans="3:14">
      <c r="C2052" s="58"/>
      <c r="D2052" s="58"/>
      <c r="E2052" s="58"/>
      <c r="F2052" s="58"/>
      <c r="G2052" s="58"/>
      <c r="H2052" s="58"/>
      <c r="I2052" s="58"/>
      <c r="J2052" s="58"/>
      <c r="K2052" s="58"/>
      <c r="L2052" s="58"/>
      <c r="M2052" s="58"/>
      <c r="N2052" s="58"/>
    </row>
    <row r="2053" spans="3:14">
      <c r="C2053" s="58"/>
      <c r="D2053" s="58"/>
      <c r="E2053" s="58"/>
      <c r="F2053" s="58"/>
      <c r="G2053" s="58"/>
      <c r="H2053" s="58"/>
      <c r="I2053" s="58"/>
      <c r="J2053" s="58"/>
      <c r="K2053" s="58"/>
      <c r="L2053" s="58"/>
      <c r="M2053" s="58"/>
      <c r="N2053" s="58"/>
    </row>
    <row r="2054" spans="3:14">
      <c r="C2054" s="58"/>
      <c r="D2054" s="58"/>
      <c r="E2054" s="58"/>
      <c r="F2054" s="58"/>
      <c r="G2054" s="58"/>
      <c r="H2054" s="58"/>
      <c r="I2054" s="58"/>
      <c r="J2054" s="58"/>
      <c r="K2054" s="58"/>
      <c r="L2054" s="58"/>
      <c r="M2054" s="58"/>
      <c r="N2054" s="58"/>
    </row>
    <row r="2055" spans="3:14">
      <c r="C2055" s="58"/>
      <c r="D2055" s="58"/>
      <c r="E2055" s="58"/>
      <c r="F2055" s="58"/>
      <c r="G2055" s="58"/>
      <c r="H2055" s="58"/>
      <c r="I2055" s="58"/>
      <c r="J2055" s="58"/>
      <c r="K2055" s="58"/>
      <c r="L2055" s="58"/>
      <c r="M2055" s="58"/>
      <c r="N2055" s="58"/>
    </row>
    <row r="2056" spans="3:14">
      <c r="C2056" s="58"/>
      <c r="D2056" s="58"/>
      <c r="E2056" s="58"/>
      <c r="F2056" s="58"/>
      <c r="G2056" s="58"/>
      <c r="H2056" s="58"/>
      <c r="I2056" s="58"/>
      <c r="J2056" s="58"/>
      <c r="K2056" s="58"/>
      <c r="L2056" s="58"/>
      <c r="M2056" s="58"/>
      <c r="N2056" s="58"/>
    </row>
    <row r="2057" spans="3:14">
      <c r="C2057" s="58"/>
      <c r="D2057" s="58"/>
      <c r="E2057" s="58"/>
      <c r="F2057" s="58"/>
      <c r="G2057" s="58"/>
      <c r="H2057" s="58"/>
      <c r="I2057" s="58"/>
      <c r="J2057" s="58"/>
      <c r="K2057" s="58"/>
      <c r="L2057" s="58"/>
      <c r="M2057" s="58"/>
      <c r="N2057" s="58"/>
    </row>
    <row r="2058" spans="3:14">
      <c r="C2058" s="58"/>
      <c r="D2058" s="58"/>
      <c r="E2058" s="58"/>
      <c r="F2058" s="58"/>
      <c r="G2058" s="58"/>
      <c r="H2058" s="58"/>
      <c r="I2058" s="58"/>
      <c r="J2058" s="58"/>
      <c r="K2058" s="58"/>
      <c r="L2058" s="58"/>
      <c r="M2058" s="58"/>
      <c r="N2058" s="58"/>
    </row>
    <row r="2059" spans="3:14">
      <c r="C2059" s="58"/>
      <c r="D2059" s="58"/>
      <c r="E2059" s="58"/>
      <c r="F2059" s="58"/>
      <c r="G2059" s="58"/>
      <c r="H2059" s="58"/>
      <c r="I2059" s="58"/>
      <c r="J2059" s="58"/>
      <c r="K2059" s="58"/>
      <c r="L2059" s="58"/>
      <c r="M2059" s="58"/>
      <c r="N2059" s="58"/>
    </row>
    <row r="2060" spans="3:14">
      <c r="C2060" s="58"/>
      <c r="D2060" s="58"/>
      <c r="E2060" s="58"/>
      <c r="F2060" s="58"/>
      <c r="G2060" s="58"/>
      <c r="H2060" s="58"/>
      <c r="I2060" s="58"/>
      <c r="J2060" s="58"/>
      <c r="K2060" s="58"/>
      <c r="L2060" s="58"/>
      <c r="M2060" s="58"/>
      <c r="N2060" s="58"/>
    </row>
    <row r="2061" spans="3:14">
      <c r="C2061" s="58"/>
      <c r="D2061" s="58"/>
      <c r="E2061" s="58"/>
      <c r="F2061" s="58"/>
      <c r="G2061" s="58"/>
      <c r="H2061" s="58"/>
      <c r="I2061" s="58"/>
      <c r="J2061" s="58"/>
      <c r="K2061" s="58"/>
      <c r="L2061" s="58"/>
      <c r="M2061" s="58"/>
      <c r="N2061" s="58"/>
    </row>
    <row r="2062" spans="3:14">
      <c r="C2062" s="58"/>
      <c r="D2062" s="58"/>
      <c r="E2062" s="58"/>
      <c r="F2062" s="58"/>
      <c r="G2062" s="58"/>
      <c r="H2062" s="58"/>
      <c r="I2062" s="58"/>
      <c r="J2062" s="58"/>
      <c r="K2062" s="58"/>
      <c r="L2062" s="58"/>
      <c r="M2062" s="58"/>
      <c r="N2062" s="58"/>
    </row>
    <row r="2063" spans="3:14">
      <c r="C2063" s="58"/>
      <c r="D2063" s="58"/>
      <c r="E2063" s="58"/>
      <c r="F2063" s="58"/>
      <c r="G2063" s="58"/>
      <c r="H2063" s="58"/>
      <c r="I2063" s="58"/>
      <c r="J2063" s="58"/>
      <c r="K2063" s="58"/>
      <c r="L2063" s="58"/>
      <c r="M2063" s="58"/>
      <c r="N2063" s="58"/>
    </row>
    <row r="2064" spans="3:14">
      <c r="C2064" s="58"/>
      <c r="D2064" s="58"/>
      <c r="E2064" s="58"/>
      <c r="F2064" s="58"/>
      <c r="G2064" s="58"/>
      <c r="H2064" s="58"/>
      <c r="I2064" s="58"/>
      <c r="J2064" s="58"/>
      <c r="K2064" s="58"/>
      <c r="L2064" s="58"/>
      <c r="M2064" s="58"/>
      <c r="N2064" s="58"/>
    </row>
    <row r="2065" spans="3:14">
      <c r="C2065" s="58"/>
      <c r="D2065" s="58"/>
      <c r="E2065" s="58"/>
      <c r="F2065" s="58"/>
      <c r="G2065" s="58"/>
      <c r="H2065" s="58"/>
      <c r="I2065" s="58"/>
      <c r="J2065" s="58"/>
      <c r="K2065" s="58"/>
      <c r="L2065" s="58"/>
      <c r="M2065" s="58"/>
      <c r="N2065" s="58"/>
    </row>
    <row r="2066" spans="3:14">
      <c r="C2066" s="58"/>
      <c r="D2066" s="58"/>
      <c r="E2066" s="58"/>
      <c r="F2066" s="58"/>
      <c r="G2066" s="58"/>
      <c r="H2066" s="58"/>
      <c r="I2066" s="58"/>
      <c r="J2066" s="58"/>
      <c r="K2066" s="58"/>
      <c r="L2066" s="58"/>
      <c r="M2066" s="58"/>
      <c r="N2066" s="58"/>
    </row>
    <row r="2067" spans="3:14">
      <c r="C2067" s="58"/>
      <c r="D2067" s="58"/>
      <c r="E2067" s="58"/>
      <c r="F2067" s="58"/>
      <c r="G2067" s="58"/>
      <c r="H2067" s="58"/>
      <c r="I2067" s="58"/>
      <c r="J2067" s="58"/>
      <c r="K2067" s="58"/>
      <c r="L2067" s="58"/>
      <c r="M2067" s="58"/>
      <c r="N2067" s="58"/>
    </row>
    <row r="2068" spans="3:14">
      <c r="C2068" s="58"/>
      <c r="D2068" s="58"/>
      <c r="E2068" s="58"/>
      <c r="F2068" s="58"/>
      <c r="G2068" s="58"/>
      <c r="H2068" s="58"/>
      <c r="I2068" s="58"/>
      <c r="J2068" s="58"/>
      <c r="K2068" s="58"/>
      <c r="L2068" s="58"/>
      <c r="M2068" s="58"/>
      <c r="N2068" s="58"/>
    </row>
    <row r="2069" spans="3:14">
      <c r="C2069" s="58"/>
      <c r="D2069" s="58"/>
      <c r="E2069" s="58"/>
      <c r="F2069" s="58"/>
      <c r="G2069" s="58"/>
      <c r="H2069" s="58"/>
      <c r="I2069" s="58"/>
      <c r="J2069" s="58"/>
      <c r="K2069" s="58"/>
      <c r="L2069" s="58"/>
      <c r="M2069" s="58"/>
      <c r="N2069" s="58"/>
    </row>
    <row r="2070" spans="3:14">
      <c r="C2070" s="58"/>
      <c r="D2070" s="58"/>
      <c r="E2070" s="58"/>
      <c r="F2070" s="58"/>
      <c r="G2070" s="58"/>
      <c r="H2070" s="58"/>
      <c r="I2070" s="58"/>
      <c r="J2070" s="58"/>
      <c r="K2070" s="58"/>
      <c r="L2070" s="58"/>
      <c r="M2070" s="58"/>
      <c r="N2070" s="58"/>
    </row>
    <row r="2071" spans="3:14">
      <c r="C2071" s="58"/>
      <c r="D2071" s="58"/>
      <c r="E2071" s="58"/>
      <c r="F2071" s="58"/>
      <c r="G2071" s="58"/>
      <c r="H2071" s="58"/>
      <c r="I2071" s="58"/>
      <c r="J2071" s="58"/>
      <c r="K2071" s="58"/>
      <c r="L2071" s="58"/>
      <c r="M2071" s="58"/>
      <c r="N2071" s="58"/>
    </row>
    <row r="2072" spans="3:14">
      <c r="C2072" s="58"/>
      <c r="D2072" s="58"/>
      <c r="E2072" s="58"/>
      <c r="F2072" s="58"/>
      <c r="G2072" s="58"/>
      <c r="H2072" s="58"/>
      <c r="I2072" s="58"/>
      <c r="J2072" s="58"/>
      <c r="K2072" s="58"/>
      <c r="L2072" s="58"/>
      <c r="M2072" s="58"/>
      <c r="N2072" s="58"/>
    </row>
    <row r="2073" spans="3:14">
      <c r="C2073" s="58"/>
      <c r="D2073" s="58"/>
      <c r="E2073" s="58"/>
      <c r="F2073" s="58"/>
      <c r="G2073" s="58"/>
      <c r="H2073" s="58"/>
      <c r="I2073" s="58"/>
      <c r="J2073" s="58"/>
      <c r="K2073" s="58"/>
      <c r="L2073" s="58"/>
      <c r="M2073" s="58"/>
      <c r="N2073" s="58"/>
    </row>
    <row r="2074" spans="3:14">
      <c r="C2074" s="58"/>
      <c r="D2074" s="58"/>
      <c r="E2074" s="58"/>
      <c r="F2074" s="58"/>
      <c r="G2074" s="58"/>
      <c r="H2074" s="58"/>
      <c r="I2074" s="58"/>
      <c r="J2074" s="58"/>
      <c r="K2074" s="58"/>
      <c r="L2074" s="58"/>
      <c r="M2074" s="58"/>
      <c r="N2074" s="58"/>
    </row>
    <row r="2075" spans="3:14">
      <c r="C2075" s="58"/>
      <c r="D2075" s="58"/>
      <c r="E2075" s="58"/>
      <c r="F2075" s="58"/>
      <c r="G2075" s="58"/>
      <c r="H2075" s="58"/>
      <c r="I2075" s="58"/>
      <c r="J2075" s="58"/>
      <c r="K2075" s="58"/>
      <c r="L2075" s="58"/>
      <c r="M2075" s="58"/>
      <c r="N2075" s="58"/>
    </row>
    <row r="2076" spans="3:14">
      <c r="C2076" s="58"/>
      <c r="D2076" s="58"/>
      <c r="E2076" s="58"/>
      <c r="F2076" s="58"/>
      <c r="G2076" s="58"/>
      <c r="H2076" s="58"/>
      <c r="I2076" s="58"/>
      <c r="J2076" s="58"/>
      <c r="K2076" s="58"/>
      <c r="L2076" s="58"/>
      <c r="M2076" s="58"/>
      <c r="N2076" s="58"/>
    </row>
    <row r="2077" spans="3:14">
      <c r="C2077" s="58"/>
      <c r="D2077" s="58"/>
      <c r="E2077" s="58"/>
      <c r="F2077" s="58"/>
      <c r="G2077" s="58"/>
      <c r="H2077" s="58"/>
      <c r="I2077" s="58"/>
      <c r="J2077" s="58"/>
      <c r="K2077" s="58"/>
      <c r="L2077" s="58"/>
      <c r="M2077" s="58"/>
      <c r="N2077" s="58"/>
    </row>
    <row r="2078" spans="3:14">
      <c r="C2078" s="58"/>
      <c r="D2078" s="58"/>
      <c r="E2078" s="58"/>
      <c r="F2078" s="58"/>
      <c r="G2078" s="58"/>
      <c r="H2078" s="58"/>
      <c r="I2078" s="58"/>
      <c r="J2078" s="58"/>
      <c r="K2078" s="58"/>
      <c r="L2078" s="58"/>
      <c r="M2078" s="58"/>
      <c r="N2078" s="58"/>
    </row>
    <row r="2079" spans="3:14">
      <c r="C2079" s="58"/>
      <c r="D2079" s="58"/>
      <c r="E2079" s="58"/>
      <c r="F2079" s="58"/>
      <c r="G2079" s="58"/>
      <c r="H2079" s="58"/>
      <c r="I2079" s="58"/>
      <c r="J2079" s="58"/>
      <c r="K2079" s="58"/>
      <c r="L2079" s="58"/>
      <c r="M2079" s="58"/>
      <c r="N2079" s="58"/>
    </row>
    <row r="2080" spans="3:14">
      <c r="C2080" s="58"/>
      <c r="D2080" s="58"/>
      <c r="E2080" s="58"/>
      <c r="F2080" s="58"/>
      <c r="G2080" s="58"/>
      <c r="H2080" s="58"/>
      <c r="I2080" s="58"/>
      <c r="J2080" s="58"/>
      <c r="K2080" s="58"/>
      <c r="L2080" s="58"/>
      <c r="M2080" s="58"/>
      <c r="N2080" s="58"/>
    </row>
    <row r="2081" spans="3:14">
      <c r="C2081" s="58"/>
      <c r="D2081" s="58"/>
      <c r="E2081" s="58"/>
      <c r="F2081" s="58"/>
      <c r="G2081" s="58"/>
      <c r="H2081" s="58"/>
      <c r="I2081" s="58"/>
      <c r="J2081" s="58"/>
      <c r="K2081" s="58"/>
      <c r="L2081" s="58"/>
      <c r="M2081" s="58"/>
      <c r="N2081" s="58"/>
    </row>
    <row r="2082" spans="3:14">
      <c r="C2082" s="58"/>
      <c r="D2082" s="58"/>
      <c r="E2082" s="58"/>
      <c r="F2082" s="58"/>
      <c r="G2082" s="58"/>
      <c r="H2082" s="58"/>
      <c r="I2082" s="58"/>
      <c r="J2082" s="58"/>
      <c r="K2082" s="58"/>
      <c r="L2082" s="58"/>
      <c r="M2082" s="58"/>
      <c r="N2082" s="58"/>
    </row>
    <row r="2083" spans="3:14">
      <c r="C2083" s="58"/>
      <c r="D2083" s="58"/>
      <c r="E2083" s="58"/>
      <c r="F2083" s="58"/>
      <c r="G2083" s="58"/>
      <c r="H2083" s="58"/>
      <c r="I2083" s="58"/>
      <c r="J2083" s="58"/>
      <c r="K2083" s="58"/>
      <c r="L2083" s="58"/>
      <c r="M2083" s="58"/>
      <c r="N2083" s="58"/>
    </row>
    <row r="2084" spans="3:14">
      <c r="C2084" s="58"/>
      <c r="D2084" s="58"/>
      <c r="E2084" s="58"/>
      <c r="F2084" s="58"/>
      <c r="G2084" s="58"/>
      <c r="H2084" s="58"/>
      <c r="I2084" s="58"/>
      <c r="J2084" s="58"/>
      <c r="K2084" s="58"/>
      <c r="L2084" s="58"/>
      <c r="M2084" s="58"/>
      <c r="N2084" s="58"/>
    </row>
    <row r="2085" spans="3:14">
      <c r="C2085" s="58"/>
      <c r="D2085" s="58"/>
      <c r="E2085" s="58"/>
      <c r="F2085" s="58"/>
      <c r="G2085" s="58"/>
      <c r="H2085" s="58"/>
      <c r="I2085" s="58"/>
      <c r="J2085" s="58"/>
      <c r="K2085" s="58"/>
      <c r="L2085" s="58"/>
      <c r="M2085" s="58"/>
      <c r="N2085" s="58"/>
    </row>
    <row r="2086" spans="3:14">
      <c r="C2086" s="58"/>
      <c r="D2086" s="58"/>
      <c r="E2086" s="58"/>
      <c r="F2086" s="58"/>
      <c r="G2086" s="58"/>
      <c r="H2086" s="58"/>
      <c r="I2086" s="58"/>
      <c r="J2086" s="58"/>
      <c r="K2086" s="58"/>
      <c r="L2086" s="58"/>
      <c r="M2086" s="58"/>
      <c r="N2086" s="58"/>
    </row>
    <row r="2087" spans="3:14">
      <c r="C2087" s="58"/>
      <c r="D2087" s="58"/>
      <c r="E2087" s="58"/>
      <c r="F2087" s="58"/>
      <c r="G2087" s="58"/>
      <c r="H2087" s="58"/>
      <c r="I2087" s="58"/>
      <c r="J2087" s="58"/>
      <c r="K2087" s="58"/>
      <c r="L2087" s="58"/>
      <c r="M2087" s="58"/>
      <c r="N2087" s="58"/>
    </row>
    <row r="2088" spans="3:14">
      <c r="C2088" s="58"/>
      <c r="D2088" s="58"/>
      <c r="E2088" s="58"/>
      <c r="F2088" s="58"/>
      <c r="G2088" s="58"/>
      <c r="H2088" s="58"/>
      <c r="I2088" s="58"/>
      <c r="J2088" s="58"/>
      <c r="K2088" s="58"/>
      <c r="L2088" s="58"/>
      <c r="M2088" s="58"/>
      <c r="N2088" s="58"/>
    </row>
    <row r="2089" spans="3:14">
      <c r="C2089" s="58"/>
      <c r="D2089" s="58"/>
      <c r="E2089" s="58"/>
      <c r="F2089" s="58"/>
      <c r="G2089" s="58"/>
      <c r="H2089" s="58"/>
      <c r="I2089" s="58"/>
      <c r="J2089" s="58"/>
      <c r="K2089" s="58"/>
      <c r="L2089" s="58"/>
      <c r="M2089" s="58"/>
      <c r="N2089" s="58"/>
    </row>
    <row r="2090" spans="3:14">
      <c r="C2090" s="58"/>
      <c r="D2090" s="58"/>
      <c r="E2090" s="58"/>
      <c r="F2090" s="58"/>
      <c r="G2090" s="58"/>
      <c r="H2090" s="58"/>
      <c r="I2090" s="58"/>
      <c r="J2090" s="58"/>
      <c r="K2090" s="58"/>
      <c r="L2090" s="58"/>
      <c r="M2090" s="58"/>
      <c r="N2090" s="58"/>
    </row>
    <row r="2091" spans="3:14">
      <c r="C2091" s="58"/>
      <c r="D2091" s="58"/>
      <c r="E2091" s="58"/>
      <c r="F2091" s="58"/>
      <c r="G2091" s="58"/>
      <c r="H2091" s="58"/>
      <c r="I2091" s="58"/>
      <c r="J2091" s="58"/>
      <c r="K2091" s="58"/>
      <c r="L2091" s="58"/>
      <c r="M2091" s="58"/>
      <c r="N2091" s="58"/>
    </row>
    <row r="2092" spans="3:14">
      <c r="C2092" s="58"/>
      <c r="D2092" s="58"/>
      <c r="E2092" s="58"/>
      <c r="F2092" s="58"/>
      <c r="G2092" s="58"/>
      <c r="H2092" s="58"/>
      <c r="I2092" s="58"/>
      <c r="J2092" s="58"/>
      <c r="K2092" s="58"/>
      <c r="L2092" s="58"/>
      <c r="M2092" s="58"/>
      <c r="N2092" s="58"/>
    </row>
    <row r="2093" spans="3:14">
      <c r="C2093" s="58"/>
      <c r="D2093" s="58"/>
      <c r="E2093" s="58"/>
      <c r="F2093" s="58"/>
      <c r="G2093" s="58"/>
      <c r="H2093" s="58"/>
      <c r="I2093" s="58"/>
      <c r="J2093" s="58"/>
      <c r="K2093" s="58"/>
      <c r="L2093" s="58"/>
      <c r="M2093" s="58"/>
      <c r="N2093" s="58"/>
    </row>
    <row r="2094" spans="3:14">
      <c r="C2094" s="58"/>
      <c r="D2094" s="58"/>
      <c r="E2094" s="58"/>
      <c r="F2094" s="58"/>
      <c r="G2094" s="58"/>
      <c r="H2094" s="58"/>
      <c r="I2094" s="58"/>
      <c r="J2094" s="58"/>
      <c r="K2094" s="58"/>
      <c r="L2094" s="58"/>
      <c r="M2094" s="58"/>
      <c r="N2094" s="58"/>
    </row>
    <row r="2095" spans="3:14">
      <c r="C2095" s="58"/>
      <c r="D2095" s="58"/>
      <c r="E2095" s="58"/>
      <c r="F2095" s="58"/>
      <c r="G2095" s="58"/>
      <c r="H2095" s="58"/>
      <c r="I2095" s="58"/>
      <c r="J2095" s="58"/>
      <c r="K2095" s="58"/>
      <c r="L2095" s="58"/>
      <c r="M2095" s="58"/>
      <c r="N2095" s="58"/>
    </row>
    <row r="2096" spans="3:14">
      <c r="C2096" s="58"/>
      <c r="D2096" s="58"/>
      <c r="E2096" s="58"/>
      <c r="F2096" s="58"/>
      <c r="G2096" s="58"/>
      <c r="H2096" s="58"/>
      <c r="I2096" s="58"/>
      <c r="J2096" s="58"/>
      <c r="K2096" s="58"/>
      <c r="L2096" s="58"/>
      <c r="M2096" s="58"/>
      <c r="N2096" s="58"/>
    </row>
    <row r="2097" spans="3:14">
      <c r="C2097" s="58"/>
      <c r="D2097" s="58"/>
      <c r="E2097" s="58"/>
      <c r="F2097" s="58"/>
      <c r="G2097" s="58"/>
      <c r="H2097" s="58"/>
      <c r="I2097" s="58"/>
      <c r="J2097" s="58"/>
      <c r="K2097" s="58"/>
      <c r="L2097" s="58"/>
      <c r="M2097" s="58"/>
      <c r="N2097" s="58"/>
    </row>
    <row r="2098" spans="3:14">
      <c r="C2098" s="58"/>
      <c r="D2098" s="58"/>
      <c r="E2098" s="58"/>
      <c r="F2098" s="58"/>
      <c r="G2098" s="58"/>
      <c r="H2098" s="58"/>
      <c r="I2098" s="58"/>
      <c r="J2098" s="58"/>
      <c r="K2098" s="58"/>
      <c r="L2098" s="58"/>
      <c r="M2098" s="58"/>
      <c r="N2098" s="58"/>
    </row>
    <row r="2099" spans="3:14">
      <c r="C2099" s="58"/>
      <c r="D2099" s="58"/>
      <c r="E2099" s="58"/>
      <c r="F2099" s="58"/>
      <c r="G2099" s="58"/>
      <c r="H2099" s="58"/>
      <c r="I2099" s="58"/>
      <c r="J2099" s="58"/>
      <c r="K2099" s="58"/>
      <c r="L2099" s="58"/>
      <c r="M2099" s="58"/>
      <c r="N2099" s="58"/>
    </row>
    <row r="2100" spans="3:14">
      <c r="C2100" s="58"/>
      <c r="D2100" s="58"/>
      <c r="E2100" s="58"/>
      <c r="F2100" s="58"/>
      <c r="G2100" s="58"/>
      <c r="H2100" s="58"/>
      <c r="I2100" s="58"/>
      <c r="J2100" s="58"/>
      <c r="K2100" s="58"/>
      <c r="L2100" s="58"/>
      <c r="M2100" s="58"/>
      <c r="N2100" s="58"/>
    </row>
    <row r="2101" spans="3:14">
      <c r="C2101" s="58"/>
      <c r="D2101" s="58"/>
      <c r="E2101" s="58"/>
      <c r="F2101" s="58"/>
      <c r="G2101" s="58"/>
      <c r="H2101" s="58"/>
      <c r="I2101" s="58"/>
      <c r="J2101" s="58"/>
      <c r="K2101" s="58"/>
      <c r="L2101" s="58"/>
      <c r="M2101" s="58"/>
      <c r="N2101" s="58"/>
    </row>
    <row r="2102" spans="3:14">
      <c r="C2102" s="58"/>
      <c r="D2102" s="58"/>
      <c r="E2102" s="58"/>
      <c r="F2102" s="58"/>
      <c r="G2102" s="58"/>
      <c r="H2102" s="58"/>
      <c r="I2102" s="58"/>
      <c r="J2102" s="58"/>
      <c r="K2102" s="58"/>
      <c r="L2102" s="58"/>
      <c r="M2102" s="58"/>
      <c r="N2102" s="58"/>
    </row>
    <row r="2103" spans="3:14">
      <c r="C2103" s="58"/>
      <c r="D2103" s="58"/>
      <c r="E2103" s="58"/>
      <c r="F2103" s="58"/>
      <c r="G2103" s="58"/>
      <c r="H2103" s="58"/>
      <c r="I2103" s="58"/>
      <c r="J2103" s="58"/>
      <c r="K2103" s="58"/>
      <c r="L2103" s="58"/>
      <c r="M2103" s="58"/>
      <c r="N2103" s="58"/>
    </row>
    <row r="2104" spans="3:14">
      <c r="C2104" s="58"/>
      <c r="D2104" s="58"/>
      <c r="E2104" s="58"/>
      <c r="F2104" s="58"/>
      <c r="G2104" s="58"/>
      <c r="H2104" s="58"/>
      <c r="I2104" s="58"/>
      <c r="J2104" s="58"/>
      <c r="K2104" s="58"/>
      <c r="L2104" s="58"/>
      <c r="M2104" s="58"/>
      <c r="N2104" s="58"/>
    </row>
    <row r="2105" spans="3:14">
      <c r="C2105" s="58"/>
      <c r="D2105" s="58"/>
      <c r="E2105" s="58"/>
      <c r="F2105" s="58"/>
      <c r="G2105" s="58"/>
      <c r="H2105" s="58"/>
      <c r="I2105" s="58"/>
      <c r="J2105" s="58"/>
      <c r="K2105" s="58"/>
      <c r="L2105" s="58"/>
      <c r="M2105" s="58"/>
      <c r="N2105" s="58"/>
    </row>
    <row r="2106" spans="3:14">
      <c r="C2106" s="58"/>
      <c r="D2106" s="58"/>
      <c r="E2106" s="58"/>
      <c r="F2106" s="58"/>
      <c r="G2106" s="58"/>
      <c r="H2106" s="58"/>
      <c r="I2106" s="58"/>
      <c r="J2106" s="58"/>
      <c r="K2106" s="58"/>
      <c r="L2106" s="58"/>
      <c r="M2106" s="58"/>
      <c r="N2106" s="58"/>
    </row>
    <row r="2107" spans="3:14">
      <c r="C2107" s="58"/>
      <c r="D2107" s="58"/>
      <c r="E2107" s="58"/>
      <c r="F2107" s="58"/>
      <c r="G2107" s="58"/>
      <c r="H2107" s="58"/>
      <c r="I2107" s="58"/>
      <c r="J2107" s="58"/>
      <c r="K2107" s="58"/>
      <c r="L2107" s="58"/>
      <c r="M2107" s="58"/>
      <c r="N2107" s="58"/>
    </row>
    <row r="2108" spans="3:14">
      <c r="C2108" s="58"/>
      <c r="D2108" s="58"/>
      <c r="E2108" s="58"/>
      <c r="F2108" s="58"/>
      <c r="G2108" s="58"/>
      <c r="H2108" s="58"/>
      <c r="I2108" s="58"/>
      <c r="J2108" s="58"/>
      <c r="K2108" s="58"/>
      <c r="L2108" s="58"/>
      <c r="M2108" s="58"/>
      <c r="N2108" s="58"/>
    </row>
    <row r="2109" spans="3:14">
      <c r="C2109" s="58"/>
      <c r="D2109" s="58"/>
      <c r="E2109" s="58"/>
      <c r="F2109" s="58"/>
      <c r="G2109" s="58"/>
      <c r="H2109" s="58"/>
      <c r="I2109" s="58"/>
      <c r="J2109" s="58"/>
      <c r="K2109" s="58"/>
      <c r="L2109" s="58"/>
      <c r="M2109" s="58"/>
      <c r="N2109" s="58"/>
    </row>
    <row r="2110" spans="3:14">
      <c r="C2110" s="58"/>
      <c r="D2110" s="58"/>
      <c r="E2110" s="58"/>
      <c r="F2110" s="58"/>
      <c r="G2110" s="58"/>
      <c r="H2110" s="58"/>
      <c r="I2110" s="58"/>
      <c r="J2110" s="58"/>
      <c r="K2110" s="58"/>
      <c r="L2110" s="58"/>
      <c r="M2110" s="58"/>
      <c r="N2110" s="58"/>
    </row>
    <row r="2111" spans="3:14">
      <c r="C2111" s="58"/>
      <c r="D2111" s="58"/>
      <c r="E2111" s="58"/>
      <c r="F2111" s="58"/>
      <c r="G2111" s="58"/>
      <c r="H2111" s="58"/>
      <c r="I2111" s="58"/>
      <c r="J2111" s="58"/>
      <c r="K2111" s="58"/>
      <c r="L2111" s="58"/>
      <c r="M2111" s="58"/>
      <c r="N2111" s="58"/>
    </row>
    <row r="2112" spans="3:14">
      <c r="C2112" s="58"/>
      <c r="D2112" s="58"/>
      <c r="E2112" s="58"/>
      <c r="F2112" s="58"/>
      <c r="G2112" s="58"/>
      <c r="H2112" s="58"/>
      <c r="I2112" s="58"/>
      <c r="J2112" s="58"/>
      <c r="K2112" s="58"/>
      <c r="L2112" s="58"/>
      <c r="M2112" s="58"/>
      <c r="N2112" s="58"/>
    </row>
    <row r="2113" spans="3:14">
      <c r="C2113" s="58"/>
      <c r="D2113" s="58"/>
      <c r="E2113" s="58"/>
      <c r="F2113" s="58"/>
      <c r="G2113" s="58"/>
      <c r="H2113" s="58"/>
      <c r="I2113" s="58"/>
      <c r="J2113" s="58"/>
      <c r="K2113" s="58"/>
      <c r="L2113" s="58"/>
      <c r="M2113" s="58"/>
      <c r="N2113" s="58"/>
    </row>
    <row r="2114" spans="3:14">
      <c r="C2114" s="58"/>
      <c r="D2114" s="58"/>
      <c r="E2114" s="58"/>
      <c r="F2114" s="58"/>
      <c r="G2114" s="58"/>
      <c r="H2114" s="58"/>
      <c r="I2114" s="58"/>
      <c r="J2114" s="58"/>
      <c r="K2114" s="58"/>
      <c r="L2114" s="58"/>
      <c r="M2114" s="58"/>
      <c r="N2114" s="58"/>
    </row>
    <row r="2115" spans="3:14">
      <c r="C2115" s="58"/>
      <c r="D2115" s="58"/>
      <c r="E2115" s="58"/>
      <c r="F2115" s="58"/>
      <c r="G2115" s="58"/>
      <c r="H2115" s="58"/>
      <c r="I2115" s="58"/>
      <c r="J2115" s="58"/>
      <c r="K2115" s="58"/>
      <c r="L2115" s="58"/>
      <c r="M2115" s="58"/>
      <c r="N2115" s="58"/>
    </row>
    <row r="2116" spans="3:14">
      <c r="C2116" s="58"/>
      <c r="D2116" s="58"/>
      <c r="E2116" s="58"/>
      <c r="F2116" s="58"/>
      <c r="G2116" s="58"/>
      <c r="H2116" s="58"/>
      <c r="I2116" s="58"/>
      <c r="J2116" s="58"/>
      <c r="K2116" s="58"/>
      <c r="L2116" s="58"/>
      <c r="M2116" s="58"/>
      <c r="N2116" s="58"/>
    </row>
    <row r="2117" spans="3:14">
      <c r="C2117" s="58"/>
      <c r="D2117" s="58"/>
      <c r="E2117" s="58"/>
      <c r="F2117" s="58"/>
      <c r="G2117" s="58"/>
      <c r="H2117" s="58"/>
      <c r="I2117" s="58"/>
      <c r="J2117" s="58"/>
      <c r="K2117" s="58"/>
      <c r="L2117" s="58"/>
      <c r="M2117" s="58"/>
      <c r="N2117" s="58"/>
    </row>
    <row r="2118" spans="3:14">
      <c r="C2118" s="58"/>
      <c r="D2118" s="58"/>
      <c r="E2118" s="58"/>
      <c r="F2118" s="58"/>
      <c r="G2118" s="58"/>
      <c r="H2118" s="58"/>
      <c r="I2118" s="58"/>
      <c r="J2118" s="58"/>
      <c r="K2118" s="58"/>
      <c r="L2118" s="58"/>
      <c r="M2118" s="58"/>
      <c r="N2118" s="58"/>
    </row>
    <row r="2119" spans="3:14">
      <c r="C2119" s="58"/>
      <c r="D2119" s="58"/>
      <c r="E2119" s="58"/>
      <c r="F2119" s="58"/>
      <c r="G2119" s="58"/>
      <c r="H2119" s="58"/>
      <c r="I2119" s="58"/>
      <c r="J2119" s="58"/>
      <c r="K2119" s="58"/>
      <c r="L2119" s="58"/>
      <c r="M2119" s="58"/>
      <c r="N2119" s="58"/>
    </row>
    <row r="2120" spans="3:14">
      <c r="C2120" s="58"/>
      <c r="D2120" s="58"/>
      <c r="E2120" s="58"/>
      <c r="F2120" s="58"/>
      <c r="G2120" s="58"/>
      <c r="H2120" s="58"/>
      <c r="I2120" s="58"/>
      <c r="J2120" s="58"/>
      <c r="K2120" s="58"/>
      <c r="L2120" s="58"/>
      <c r="M2120" s="58"/>
      <c r="N2120" s="58"/>
    </row>
    <row r="2121" spans="3:14">
      <c r="C2121" s="58"/>
      <c r="D2121" s="58"/>
      <c r="E2121" s="58"/>
      <c r="F2121" s="58"/>
      <c r="G2121" s="58"/>
      <c r="H2121" s="58"/>
      <c r="I2121" s="58"/>
      <c r="J2121" s="58"/>
      <c r="K2121" s="58"/>
      <c r="L2121" s="58"/>
      <c r="M2121" s="58"/>
      <c r="N2121" s="58"/>
    </row>
    <row r="2122" spans="3:14">
      <c r="C2122" s="58"/>
      <c r="D2122" s="58"/>
      <c r="E2122" s="58"/>
      <c r="F2122" s="58"/>
      <c r="G2122" s="58"/>
      <c r="H2122" s="58"/>
      <c r="I2122" s="58"/>
      <c r="J2122" s="58"/>
      <c r="K2122" s="58"/>
      <c r="L2122" s="58"/>
      <c r="M2122" s="58"/>
      <c r="N2122" s="58"/>
    </row>
    <row r="2123" spans="3:14">
      <c r="C2123" s="58"/>
      <c r="D2123" s="58"/>
      <c r="E2123" s="58"/>
      <c r="F2123" s="58"/>
      <c r="G2123" s="58"/>
      <c r="H2123" s="58"/>
      <c r="I2123" s="58"/>
      <c r="J2123" s="58"/>
      <c r="K2123" s="58"/>
      <c r="L2123" s="58"/>
      <c r="M2123" s="58"/>
      <c r="N2123" s="58"/>
    </row>
    <row r="2124" spans="3:14">
      <c r="C2124" s="58"/>
      <c r="D2124" s="58"/>
      <c r="E2124" s="58"/>
      <c r="F2124" s="58"/>
      <c r="G2124" s="58"/>
      <c r="H2124" s="58"/>
      <c r="I2124" s="58"/>
      <c r="J2124" s="58"/>
      <c r="K2124" s="58"/>
      <c r="L2124" s="58"/>
      <c r="M2124" s="58"/>
      <c r="N2124" s="58"/>
    </row>
    <row r="2125" spans="3:14">
      <c r="C2125" s="58"/>
      <c r="D2125" s="58"/>
      <c r="E2125" s="58"/>
      <c r="F2125" s="58"/>
      <c r="G2125" s="58"/>
      <c r="H2125" s="58"/>
      <c r="I2125" s="58"/>
      <c r="J2125" s="58"/>
      <c r="K2125" s="58"/>
      <c r="L2125" s="58"/>
      <c r="M2125" s="58"/>
      <c r="N2125" s="58"/>
    </row>
    <row r="2126" spans="3:14">
      <c r="C2126" s="58"/>
      <c r="D2126" s="58"/>
      <c r="E2126" s="58"/>
      <c r="F2126" s="58"/>
      <c r="G2126" s="58"/>
      <c r="H2126" s="58"/>
      <c r="I2126" s="58"/>
      <c r="J2126" s="58"/>
      <c r="K2126" s="58"/>
      <c r="L2126" s="58"/>
      <c r="M2126" s="58"/>
      <c r="N2126" s="58"/>
    </row>
    <row r="2127" spans="3:14">
      <c r="C2127" s="58"/>
      <c r="D2127" s="58"/>
      <c r="E2127" s="58"/>
      <c r="F2127" s="58"/>
      <c r="G2127" s="58"/>
      <c r="H2127" s="58"/>
      <c r="I2127" s="58"/>
      <c r="J2127" s="58"/>
      <c r="K2127" s="58"/>
      <c r="L2127" s="58"/>
      <c r="M2127" s="58"/>
      <c r="N2127" s="58"/>
    </row>
    <row r="2128" spans="3:14">
      <c r="C2128" s="58"/>
      <c r="D2128" s="58"/>
      <c r="E2128" s="58"/>
      <c r="F2128" s="58"/>
      <c r="G2128" s="58"/>
      <c r="H2128" s="58"/>
      <c r="I2128" s="58"/>
      <c r="J2128" s="58"/>
      <c r="K2128" s="58"/>
      <c r="L2128" s="58"/>
      <c r="M2128" s="58"/>
      <c r="N2128" s="58"/>
    </row>
    <row r="2129" spans="3:14">
      <c r="C2129" s="58"/>
      <c r="D2129" s="58"/>
      <c r="E2129" s="58"/>
      <c r="F2129" s="58"/>
      <c r="G2129" s="58"/>
      <c r="H2129" s="58"/>
      <c r="I2129" s="58"/>
      <c r="J2129" s="58"/>
      <c r="K2129" s="58"/>
      <c r="L2129" s="58"/>
      <c r="M2129" s="58"/>
      <c r="N2129" s="58"/>
    </row>
    <row r="2130" spans="3:14">
      <c r="C2130" s="58"/>
      <c r="D2130" s="58"/>
      <c r="E2130" s="58"/>
      <c r="F2130" s="58"/>
      <c r="G2130" s="58"/>
      <c r="H2130" s="58"/>
      <c r="I2130" s="58"/>
      <c r="J2130" s="58"/>
      <c r="K2130" s="58"/>
      <c r="L2130" s="58"/>
      <c r="M2130" s="58"/>
      <c r="N2130" s="58"/>
    </row>
    <row r="2131" spans="3:14">
      <c r="C2131" s="58"/>
      <c r="D2131" s="58"/>
      <c r="E2131" s="58"/>
      <c r="F2131" s="58"/>
      <c r="G2131" s="58"/>
      <c r="H2131" s="58"/>
      <c r="I2131" s="58"/>
      <c r="J2131" s="58"/>
      <c r="K2131" s="58"/>
      <c r="L2131" s="58"/>
      <c r="M2131" s="58"/>
      <c r="N2131" s="58"/>
    </row>
    <row r="2132" spans="3:14">
      <c r="C2132" s="58"/>
      <c r="D2132" s="58"/>
      <c r="E2132" s="58"/>
      <c r="F2132" s="58"/>
      <c r="G2132" s="58"/>
      <c r="H2132" s="58"/>
      <c r="I2132" s="58"/>
      <c r="J2132" s="58"/>
      <c r="K2132" s="58"/>
      <c r="L2132" s="58"/>
      <c r="M2132" s="58"/>
      <c r="N2132" s="58"/>
    </row>
    <row r="2133" spans="3:14">
      <c r="C2133" s="58"/>
      <c r="D2133" s="58"/>
      <c r="E2133" s="58"/>
      <c r="F2133" s="58"/>
      <c r="G2133" s="58"/>
      <c r="H2133" s="58"/>
      <c r="I2133" s="58"/>
      <c r="J2133" s="58"/>
      <c r="K2133" s="58"/>
      <c r="L2133" s="58"/>
      <c r="M2133" s="58"/>
      <c r="N2133" s="58"/>
    </row>
    <row r="2134" spans="3:14">
      <c r="C2134" s="58"/>
      <c r="D2134" s="58"/>
      <c r="E2134" s="58"/>
      <c r="F2134" s="58"/>
      <c r="G2134" s="58"/>
      <c r="H2134" s="58"/>
      <c r="I2134" s="58"/>
      <c r="J2134" s="58"/>
      <c r="K2134" s="58"/>
      <c r="L2134" s="58"/>
      <c r="M2134" s="58"/>
      <c r="N2134" s="58"/>
    </row>
    <row r="2135" spans="3:14">
      <c r="C2135" s="58"/>
      <c r="D2135" s="58"/>
      <c r="E2135" s="58"/>
      <c r="F2135" s="58"/>
      <c r="G2135" s="58"/>
      <c r="H2135" s="58"/>
      <c r="I2135" s="58"/>
      <c r="J2135" s="58"/>
      <c r="K2135" s="58"/>
      <c r="L2135" s="58"/>
      <c r="M2135" s="58"/>
      <c r="N2135" s="58"/>
    </row>
    <row r="2136" spans="3:14">
      <c r="C2136" s="58"/>
      <c r="D2136" s="58"/>
      <c r="E2136" s="58"/>
      <c r="F2136" s="58"/>
      <c r="G2136" s="58"/>
      <c r="H2136" s="58"/>
      <c r="I2136" s="58"/>
      <c r="J2136" s="58"/>
      <c r="K2136" s="58"/>
      <c r="L2136" s="58"/>
      <c r="M2136" s="58"/>
      <c r="N2136" s="58"/>
    </row>
    <row r="2137" spans="3:14">
      <c r="C2137" s="58"/>
      <c r="D2137" s="58"/>
      <c r="E2137" s="58"/>
      <c r="F2137" s="58"/>
      <c r="G2137" s="58"/>
      <c r="H2137" s="58"/>
      <c r="I2137" s="58"/>
      <c r="J2137" s="58"/>
      <c r="K2137" s="58"/>
      <c r="L2137" s="58"/>
      <c r="M2137" s="58"/>
      <c r="N2137" s="58"/>
    </row>
    <row r="2138" spans="3:14">
      <c r="C2138" s="58"/>
      <c r="D2138" s="58"/>
      <c r="E2138" s="58"/>
      <c r="F2138" s="58"/>
      <c r="G2138" s="58"/>
      <c r="H2138" s="58"/>
      <c r="I2138" s="58"/>
      <c r="J2138" s="58"/>
      <c r="K2138" s="58"/>
      <c r="L2138" s="58"/>
      <c r="M2138" s="58"/>
      <c r="N2138" s="58"/>
    </row>
    <row r="2139" spans="3:14">
      <c r="C2139" s="58"/>
      <c r="D2139" s="58"/>
      <c r="E2139" s="58"/>
      <c r="F2139" s="58"/>
      <c r="G2139" s="58"/>
      <c r="H2139" s="58"/>
      <c r="I2139" s="58"/>
      <c r="J2139" s="58"/>
      <c r="K2139" s="58"/>
      <c r="L2139" s="58"/>
      <c r="M2139" s="58"/>
      <c r="N2139" s="58"/>
    </row>
    <row r="2140" spans="3:14">
      <c r="C2140" s="58"/>
      <c r="D2140" s="58"/>
      <c r="E2140" s="58"/>
      <c r="F2140" s="58"/>
      <c r="G2140" s="58"/>
      <c r="H2140" s="58"/>
      <c r="I2140" s="58"/>
      <c r="J2140" s="58"/>
      <c r="K2140" s="58"/>
      <c r="L2140" s="58"/>
      <c r="M2140" s="58"/>
      <c r="N2140" s="58"/>
    </row>
    <row r="2141" spans="3:14">
      <c r="C2141" s="58"/>
      <c r="D2141" s="58"/>
      <c r="E2141" s="58"/>
      <c r="F2141" s="58"/>
      <c r="G2141" s="58"/>
      <c r="H2141" s="58"/>
      <c r="I2141" s="58"/>
      <c r="J2141" s="58"/>
      <c r="K2141" s="58"/>
      <c r="L2141" s="58"/>
      <c r="M2141" s="58"/>
      <c r="N2141" s="58"/>
    </row>
    <row r="2142" spans="3:14">
      <c r="C2142" s="58"/>
      <c r="D2142" s="58"/>
      <c r="E2142" s="58"/>
      <c r="F2142" s="58"/>
      <c r="G2142" s="58"/>
      <c r="H2142" s="58"/>
      <c r="I2142" s="58"/>
      <c r="J2142" s="58"/>
      <c r="K2142" s="58"/>
      <c r="L2142" s="58"/>
      <c r="M2142" s="58"/>
      <c r="N2142" s="58"/>
    </row>
    <row r="2143" spans="3:14">
      <c r="C2143" s="58"/>
      <c r="D2143" s="58"/>
      <c r="E2143" s="58"/>
      <c r="F2143" s="58"/>
      <c r="G2143" s="58"/>
      <c r="H2143" s="58"/>
      <c r="I2143" s="58"/>
      <c r="J2143" s="58"/>
      <c r="K2143" s="58"/>
      <c r="L2143" s="58"/>
      <c r="M2143" s="58"/>
      <c r="N2143" s="58"/>
    </row>
    <row r="2144" spans="3:14">
      <c r="C2144" s="58"/>
      <c r="D2144" s="58"/>
      <c r="E2144" s="58"/>
      <c r="F2144" s="58"/>
      <c r="G2144" s="58"/>
      <c r="H2144" s="58"/>
      <c r="I2144" s="58"/>
      <c r="J2144" s="58"/>
      <c r="K2144" s="58"/>
      <c r="L2144" s="58"/>
      <c r="M2144" s="58"/>
      <c r="N2144" s="58"/>
    </row>
    <row r="2145" spans="3:14">
      <c r="C2145" s="58"/>
      <c r="D2145" s="58"/>
      <c r="E2145" s="58"/>
      <c r="F2145" s="58"/>
      <c r="G2145" s="58"/>
      <c r="H2145" s="58"/>
      <c r="I2145" s="58"/>
      <c r="J2145" s="58"/>
      <c r="K2145" s="58"/>
      <c r="L2145" s="58"/>
      <c r="M2145" s="58"/>
      <c r="N2145" s="58"/>
    </row>
    <row r="2146" spans="3:14">
      <c r="C2146" s="58"/>
      <c r="D2146" s="58"/>
      <c r="E2146" s="58"/>
      <c r="F2146" s="58"/>
      <c r="G2146" s="58"/>
      <c r="H2146" s="58"/>
      <c r="I2146" s="58"/>
      <c r="J2146" s="58"/>
      <c r="K2146" s="58"/>
      <c r="L2146" s="58"/>
      <c r="M2146" s="58"/>
      <c r="N2146" s="58"/>
    </row>
    <row r="2147" spans="3:14">
      <c r="C2147" s="58"/>
      <c r="D2147" s="58"/>
      <c r="E2147" s="58"/>
      <c r="F2147" s="58"/>
      <c r="G2147" s="58"/>
      <c r="H2147" s="58"/>
      <c r="I2147" s="58"/>
      <c r="J2147" s="58"/>
      <c r="K2147" s="58"/>
      <c r="L2147" s="58"/>
      <c r="M2147" s="58"/>
      <c r="N2147" s="58"/>
    </row>
    <row r="2148" spans="3:14">
      <c r="C2148" s="58"/>
      <c r="D2148" s="58"/>
      <c r="E2148" s="58"/>
      <c r="F2148" s="58"/>
      <c r="G2148" s="58"/>
      <c r="H2148" s="58"/>
      <c r="I2148" s="58"/>
      <c r="J2148" s="58"/>
      <c r="K2148" s="58"/>
      <c r="L2148" s="58"/>
      <c r="M2148" s="58"/>
      <c r="N2148" s="58"/>
    </row>
    <row r="2149" spans="3:14">
      <c r="C2149" s="58"/>
      <c r="D2149" s="58"/>
      <c r="E2149" s="58"/>
      <c r="F2149" s="58"/>
      <c r="G2149" s="58"/>
      <c r="H2149" s="58"/>
      <c r="I2149" s="58"/>
      <c r="J2149" s="58"/>
      <c r="K2149" s="58"/>
      <c r="L2149" s="58"/>
      <c r="M2149" s="58"/>
      <c r="N2149" s="58"/>
    </row>
    <row r="2150" spans="3:14">
      <c r="C2150" s="58"/>
      <c r="D2150" s="58"/>
      <c r="E2150" s="58"/>
      <c r="F2150" s="58"/>
      <c r="G2150" s="58"/>
      <c r="H2150" s="58"/>
      <c r="I2150" s="58"/>
      <c r="J2150" s="58"/>
      <c r="K2150" s="58"/>
      <c r="L2150" s="58"/>
      <c r="M2150" s="58"/>
      <c r="N2150" s="58"/>
    </row>
    <row r="2151" spans="3:14">
      <c r="C2151" s="58"/>
      <c r="D2151" s="58"/>
      <c r="E2151" s="58"/>
      <c r="F2151" s="58"/>
      <c r="G2151" s="58"/>
      <c r="H2151" s="58"/>
      <c r="I2151" s="58"/>
      <c r="J2151" s="58"/>
      <c r="K2151" s="58"/>
      <c r="L2151" s="58"/>
      <c r="M2151" s="58"/>
      <c r="N2151" s="58"/>
    </row>
    <row r="2152" spans="3:14">
      <c r="C2152" s="58"/>
      <c r="D2152" s="58"/>
      <c r="E2152" s="58"/>
      <c r="F2152" s="58"/>
      <c r="G2152" s="58"/>
      <c r="H2152" s="58"/>
      <c r="I2152" s="58"/>
      <c r="J2152" s="58"/>
      <c r="K2152" s="58"/>
      <c r="L2152" s="58"/>
      <c r="M2152" s="58"/>
      <c r="N2152" s="58"/>
    </row>
    <row r="2153" spans="3:14">
      <c r="C2153" s="58"/>
      <c r="D2153" s="58"/>
      <c r="E2153" s="58"/>
      <c r="F2153" s="58"/>
      <c r="G2153" s="58"/>
      <c r="H2153" s="58"/>
      <c r="I2153" s="58"/>
      <c r="J2153" s="58"/>
      <c r="K2153" s="58"/>
      <c r="L2153" s="58"/>
      <c r="M2153" s="58"/>
      <c r="N2153" s="58"/>
    </row>
    <row r="2154" spans="3:14">
      <c r="C2154" s="58"/>
      <c r="D2154" s="58"/>
      <c r="E2154" s="58"/>
      <c r="F2154" s="58"/>
      <c r="G2154" s="58"/>
      <c r="H2154" s="58"/>
      <c r="I2154" s="58"/>
      <c r="J2154" s="58"/>
      <c r="K2154" s="58"/>
      <c r="L2154" s="58"/>
      <c r="M2154" s="58"/>
      <c r="N2154" s="58"/>
    </row>
    <row r="2155" spans="3:14">
      <c r="C2155" s="58"/>
      <c r="D2155" s="58"/>
      <c r="E2155" s="58"/>
      <c r="F2155" s="58"/>
      <c r="G2155" s="58"/>
      <c r="H2155" s="58"/>
      <c r="I2155" s="58"/>
      <c r="J2155" s="58"/>
      <c r="K2155" s="58"/>
      <c r="L2155" s="58"/>
      <c r="M2155" s="58"/>
      <c r="N2155" s="58"/>
    </row>
    <row r="2156" spans="3:14">
      <c r="C2156" s="58"/>
      <c r="D2156" s="58"/>
      <c r="E2156" s="58"/>
      <c r="F2156" s="58"/>
      <c r="G2156" s="58"/>
      <c r="H2156" s="58"/>
      <c r="I2156" s="58"/>
      <c r="J2156" s="58"/>
      <c r="K2156" s="58"/>
      <c r="L2156" s="58"/>
      <c r="M2156" s="58"/>
      <c r="N2156" s="58"/>
    </row>
    <row r="2157" spans="3:14">
      <c r="C2157" s="58"/>
      <c r="D2157" s="58"/>
      <c r="E2157" s="58"/>
      <c r="F2157" s="58"/>
      <c r="G2157" s="58"/>
      <c r="H2157" s="58"/>
      <c r="I2157" s="58"/>
      <c r="J2157" s="58"/>
      <c r="K2157" s="58"/>
      <c r="L2157" s="58"/>
      <c r="M2157" s="58"/>
      <c r="N2157" s="58"/>
    </row>
    <row r="2158" spans="3:14">
      <c r="C2158" s="58"/>
      <c r="D2158" s="58"/>
      <c r="E2158" s="58"/>
      <c r="F2158" s="58"/>
      <c r="G2158" s="58"/>
      <c r="H2158" s="58"/>
      <c r="I2158" s="58"/>
      <c r="J2158" s="58"/>
      <c r="K2158" s="58"/>
      <c r="L2158" s="58"/>
      <c r="M2158" s="58"/>
      <c r="N2158" s="58"/>
    </row>
    <row r="2159" spans="3:14">
      <c r="C2159" s="58"/>
      <c r="D2159" s="58"/>
      <c r="E2159" s="58"/>
      <c r="F2159" s="58"/>
      <c r="G2159" s="58"/>
      <c r="H2159" s="58"/>
      <c r="I2159" s="58"/>
      <c r="J2159" s="58"/>
      <c r="K2159" s="58"/>
      <c r="L2159" s="58"/>
      <c r="M2159" s="58"/>
      <c r="N2159" s="58"/>
    </row>
    <row r="2160" spans="3:14">
      <c r="C2160" s="58"/>
      <c r="D2160" s="58"/>
      <c r="E2160" s="58"/>
      <c r="F2160" s="58"/>
      <c r="G2160" s="58"/>
      <c r="H2160" s="58"/>
      <c r="I2160" s="58"/>
      <c r="J2160" s="58"/>
      <c r="K2160" s="58"/>
      <c r="L2160" s="58"/>
      <c r="M2160" s="58"/>
      <c r="N2160" s="58"/>
    </row>
    <row r="2161" spans="3:14">
      <c r="C2161" s="58"/>
      <c r="D2161" s="58"/>
      <c r="E2161" s="58"/>
      <c r="F2161" s="58"/>
      <c r="G2161" s="58"/>
      <c r="H2161" s="58"/>
      <c r="I2161" s="58"/>
      <c r="J2161" s="58"/>
      <c r="K2161" s="58"/>
      <c r="L2161" s="58"/>
      <c r="M2161" s="58"/>
      <c r="N2161" s="58"/>
    </row>
    <row r="2162" spans="3:14">
      <c r="C2162" s="58"/>
      <c r="D2162" s="58"/>
      <c r="E2162" s="58"/>
      <c r="F2162" s="58"/>
      <c r="G2162" s="58"/>
      <c r="H2162" s="58"/>
      <c r="I2162" s="58"/>
      <c r="J2162" s="58"/>
      <c r="K2162" s="58"/>
      <c r="L2162" s="58"/>
      <c r="M2162" s="58"/>
      <c r="N2162" s="58"/>
    </row>
    <row r="2163" spans="3:14">
      <c r="C2163" s="58"/>
      <c r="D2163" s="58"/>
      <c r="E2163" s="58"/>
      <c r="F2163" s="58"/>
      <c r="G2163" s="58"/>
      <c r="H2163" s="58"/>
      <c r="I2163" s="58"/>
      <c r="J2163" s="58"/>
      <c r="K2163" s="58"/>
      <c r="L2163" s="58"/>
      <c r="M2163" s="58"/>
      <c r="N2163" s="58"/>
    </row>
    <row r="2164" spans="3:14">
      <c r="C2164" s="58"/>
      <c r="D2164" s="58"/>
      <c r="E2164" s="58"/>
      <c r="F2164" s="58"/>
      <c r="G2164" s="58"/>
      <c r="H2164" s="58"/>
      <c r="I2164" s="58"/>
      <c r="J2164" s="58"/>
      <c r="K2164" s="58"/>
      <c r="L2164" s="58"/>
      <c r="M2164" s="58"/>
      <c r="N2164" s="58"/>
    </row>
    <row r="2165" spans="3:14">
      <c r="C2165" s="58"/>
      <c r="D2165" s="58"/>
      <c r="E2165" s="58"/>
      <c r="F2165" s="58"/>
      <c r="G2165" s="58"/>
      <c r="H2165" s="58"/>
      <c r="I2165" s="58"/>
      <c r="J2165" s="58"/>
      <c r="K2165" s="58"/>
      <c r="L2165" s="58"/>
      <c r="M2165" s="58"/>
      <c r="N2165" s="58"/>
    </row>
    <row r="2166" spans="3:14">
      <c r="C2166" s="58"/>
      <c r="D2166" s="58"/>
      <c r="E2166" s="58"/>
      <c r="F2166" s="58"/>
      <c r="G2166" s="58"/>
      <c r="H2166" s="58"/>
      <c r="I2166" s="58"/>
      <c r="J2166" s="58"/>
      <c r="K2166" s="58"/>
      <c r="L2166" s="58"/>
      <c r="M2166" s="58"/>
      <c r="N2166" s="58"/>
    </row>
    <row r="2167" spans="3:14">
      <c r="C2167" s="58"/>
      <c r="D2167" s="58"/>
      <c r="E2167" s="58"/>
      <c r="F2167" s="58"/>
      <c r="G2167" s="58"/>
      <c r="H2167" s="58"/>
      <c r="I2167" s="58"/>
      <c r="J2167" s="58"/>
      <c r="K2167" s="58"/>
      <c r="L2167" s="58"/>
      <c r="M2167" s="58"/>
      <c r="N2167" s="58"/>
    </row>
    <row r="2168" spans="3:14">
      <c r="C2168" s="58"/>
      <c r="D2168" s="58"/>
      <c r="E2168" s="58"/>
      <c r="F2168" s="58"/>
      <c r="G2168" s="58"/>
      <c r="H2168" s="58"/>
      <c r="I2168" s="58"/>
      <c r="J2168" s="58"/>
      <c r="K2168" s="58"/>
      <c r="L2168" s="58"/>
      <c r="M2168" s="58"/>
      <c r="N2168" s="58"/>
    </row>
    <row r="2169" spans="3:14">
      <c r="C2169" s="58"/>
      <c r="D2169" s="58"/>
      <c r="E2169" s="58"/>
      <c r="F2169" s="58"/>
      <c r="G2169" s="58"/>
      <c r="H2169" s="58"/>
      <c r="I2169" s="58"/>
      <c r="J2169" s="58"/>
      <c r="K2169" s="58"/>
      <c r="L2169" s="58"/>
      <c r="M2169" s="58"/>
      <c r="N2169" s="58"/>
    </row>
    <row r="2170" spans="3:14">
      <c r="C2170" s="58"/>
      <c r="D2170" s="58"/>
      <c r="E2170" s="58"/>
      <c r="F2170" s="58"/>
      <c r="G2170" s="58"/>
      <c r="H2170" s="58"/>
      <c r="I2170" s="58"/>
      <c r="J2170" s="58"/>
      <c r="K2170" s="58"/>
      <c r="L2170" s="58"/>
      <c r="M2170" s="58"/>
      <c r="N2170" s="58"/>
    </row>
    <row r="2171" spans="3:14">
      <c r="C2171" s="58"/>
      <c r="D2171" s="58"/>
      <c r="E2171" s="58"/>
      <c r="F2171" s="58"/>
      <c r="G2171" s="58"/>
      <c r="H2171" s="58"/>
      <c r="I2171" s="58"/>
      <c r="J2171" s="58"/>
      <c r="K2171" s="58"/>
      <c r="L2171" s="58"/>
      <c r="M2171" s="58"/>
      <c r="N2171" s="58"/>
    </row>
    <row r="2172" spans="3:14">
      <c r="C2172" s="58"/>
      <c r="D2172" s="58"/>
      <c r="E2172" s="58"/>
      <c r="F2172" s="58"/>
      <c r="G2172" s="58"/>
      <c r="H2172" s="58"/>
      <c r="I2172" s="58"/>
      <c r="J2172" s="58"/>
      <c r="K2172" s="58"/>
      <c r="L2172" s="58"/>
      <c r="M2172" s="58"/>
      <c r="N2172" s="58"/>
    </row>
    <row r="2173" spans="3:14">
      <c r="C2173" s="58"/>
      <c r="D2173" s="58"/>
      <c r="E2173" s="58"/>
      <c r="F2173" s="58"/>
      <c r="G2173" s="58"/>
      <c r="H2173" s="58"/>
      <c r="I2173" s="58"/>
      <c r="J2173" s="58"/>
      <c r="K2173" s="58"/>
      <c r="L2173" s="58"/>
      <c r="M2173" s="58"/>
      <c r="N2173" s="58"/>
    </row>
    <row r="2174" spans="3:14">
      <c r="C2174" s="58"/>
      <c r="D2174" s="58"/>
      <c r="E2174" s="58"/>
      <c r="F2174" s="58"/>
      <c r="G2174" s="58"/>
      <c r="H2174" s="58"/>
      <c r="I2174" s="58"/>
      <c r="J2174" s="58"/>
      <c r="K2174" s="58"/>
      <c r="L2174" s="58"/>
      <c r="M2174" s="58"/>
      <c r="N2174" s="58"/>
    </row>
    <row r="2175" spans="3:14">
      <c r="C2175" s="58"/>
      <c r="D2175" s="58"/>
      <c r="E2175" s="58"/>
      <c r="F2175" s="58"/>
      <c r="G2175" s="58"/>
      <c r="H2175" s="58"/>
      <c r="I2175" s="58"/>
      <c r="J2175" s="58"/>
      <c r="K2175" s="58"/>
      <c r="L2175" s="58"/>
      <c r="M2175" s="58"/>
      <c r="N2175" s="58"/>
    </row>
    <row r="2176" spans="3:14">
      <c r="C2176" s="58"/>
      <c r="D2176" s="58"/>
      <c r="E2176" s="58"/>
      <c r="F2176" s="58"/>
      <c r="G2176" s="58"/>
      <c r="H2176" s="58"/>
      <c r="I2176" s="58"/>
      <c r="J2176" s="58"/>
      <c r="K2176" s="58"/>
      <c r="L2176" s="58"/>
      <c r="M2176" s="58"/>
      <c r="N2176" s="58"/>
    </row>
    <row r="2177" spans="3:14">
      <c r="C2177" s="58"/>
      <c r="D2177" s="58"/>
      <c r="E2177" s="58"/>
      <c r="F2177" s="58"/>
      <c r="G2177" s="58"/>
      <c r="H2177" s="58"/>
      <c r="I2177" s="58"/>
      <c r="J2177" s="58"/>
      <c r="K2177" s="58"/>
      <c r="L2177" s="58"/>
      <c r="M2177" s="58"/>
      <c r="N2177" s="58"/>
    </row>
    <row r="2178" spans="3:14">
      <c r="C2178" s="58"/>
      <c r="D2178" s="58"/>
      <c r="E2178" s="58"/>
      <c r="F2178" s="58"/>
      <c r="G2178" s="58"/>
      <c r="H2178" s="58"/>
      <c r="I2178" s="58"/>
      <c r="J2178" s="58"/>
      <c r="K2178" s="58"/>
      <c r="L2178" s="58"/>
      <c r="M2178" s="58"/>
      <c r="N2178" s="58"/>
    </row>
    <row r="2179" spans="3:14">
      <c r="C2179" s="58"/>
      <c r="D2179" s="58"/>
      <c r="E2179" s="58"/>
      <c r="F2179" s="58"/>
      <c r="G2179" s="58"/>
      <c r="H2179" s="58"/>
      <c r="I2179" s="58"/>
      <c r="J2179" s="58"/>
      <c r="K2179" s="58"/>
      <c r="L2179" s="58"/>
      <c r="M2179" s="58"/>
      <c r="N2179" s="58"/>
    </row>
    <row r="2180" spans="3:14">
      <c r="C2180" s="58"/>
      <c r="D2180" s="58"/>
      <c r="E2180" s="58"/>
      <c r="F2180" s="58"/>
      <c r="G2180" s="58"/>
      <c r="H2180" s="58"/>
      <c r="I2180" s="58"/>
      <c r="J2180" s="58"/>
      <c r="K2180" s="58"/>
      <c r="L2180" s="58"/>
      <c r="M2180" s="58"/>
      <c r="N2180" s="58"/>
    </row>
    <row r="2181" spans="3:14">
      <c r="C2181" s="58"/>
      <c r="D2181" s="58"/>
      <c r="E2181" s="58"/>
      <c r="F2181" s="58"/>
      <c r="G2181" s="58"/>
      <c r="H2181" s="58"/>
      <c r="I2181" s="58"/>
      <c r="J2181" s="58"/>
      <c r="K2181" s="58"/>
      <c r="L2181" s="58"/>
      <c r="M2181" s="58"/>
      <c r="N2181" s="58"/>
    </row>
    <row r="2182" spans="3:14">
      <c r="C2182" s="58"/>
      <c r="D2182" s="58"/>
      <c r="E2182" s="58"/>
      <c r="F2182" s="58"/>
      <c r="G2182" s="58"/>
      <c r="H2182" s="58"/>
      <c r="I2182" s="58"/>
      <c r="J2182" s="58"/>
      <c r="K2182" s="58"/>
      <c r="L2182" s="58"/>
      <c r="M2182" s="58"/>
      <c r="N2182" s="58"/>
    </row>
    <row r="2183" spans="3:14">
      <c r="C2183" s="58"/>
      <c r="D2183" s="58"/>
      <c r="E2183" s="58"/>
      <c r="F2183" s="58"/>
      <c r="G2183" s="58"/>
      <c r="H2183" s="58"/>
      <c r="I2183" s="58"/>
      <c r="J2183" s="58"/>
      <c r="K2183" s="58"/>
      <c r="L2183" s="58"/>
      <c r="M2183" s="58"/>
      <c r="N2183" s="58"/>
    </row>
    <row r="2184" spans="3:14">
      <c r="C2184" s="58"/>
      <c r="D2184" s="58"/>
      <c r="E2184" s="58"/>
      <c r="F2184" s="58"/>
      <c r="G2184" s="58"/>
      <c r="H2184" s="58"/>
      <c r="I2184" s="58"/>
      <c r="J2184" s="58"/>
      <c r="K2184" s="58"/>
      <c r="L2184" s="58"/>
      <c r="M2184" s="58"/>
      <c r="N2184" s="58"/>
    </row>
    <row r="2185" spans="3:14">
      <c r="C2185" s="58"/>
      <c r="D2185" s="58"/>
      <c r="E2185" s="58"/>
      <c r="F2185" s="58"/>
      <c r="G2185" s="58"/>
      <c r="H2185" s="58"/>
      <c r="I2185" s="58"/>
      <c r="J2185" s="58"/>
      <c r="K2185" s="58"/>
      <c r="L2185" s="58"/>
      <c r="M2185" s="58"/>
      <c r="N2185" s="58"/>
    </row>
    <row r="2186" spans="3:14">
      <c r="C2186" s="58"/>
      <c r="D2186" s="58"/>
      <c r="E2186" s="58"/>
      <c r="F2186" s="58"/>
      <c r="G2186" s="58"/>
      <c r="H2186" s="58"/>
      <c r="I2186" s="58"/>
      <c r="J2186" s="58"/>
      <c r="K2186" s="58"/>
      <c r="L2186" s="58"/>
      <c r="M2186" s="58"/>
      <c r="N2186" s="58"/>
    </row>
    <row r="2187" spans="3:14">
      <c r="C2187" s="58"/>
      <c r="D2187" s="58"/>
      <c r="E2187" s="58"/>
      <c r="F2187" s="58"/>
      <c r="G2187" s="58"/>
      <c r="H2187" s="58"/>
      <c r="I2187" s="58"/>
      <c r="J2187" s="58"/>
      <c r="K2187" s="58"/>
      <c r="L2187" s="58"/>
      <c r="M2187" s="58"/>
      <c r="N2187" s="58"/>
    </row>
    <row r="2188" spans="3:14">
      <c r="C2188" s="58"/>
      <c r="D2188" s="58"/>
      <c r="E2188" s="58"/>
      <c r="F2188" s="58"/>
      <c r="G2188" s="58"/>
      <c r="H2188" s="58"/>
      <c r="I2188" s="58"/>
      <c r="J2188" s="58"/>
      <c r="K2188" s="58"/>
      <c r="L2188" s="58"/>
      <c r="M2188" s="58"/>
      <c r="N2188" s="58"/>
    </row>
    <row r="2189" spans="3:14">
      <c r="C2189" s="58"/>
      <c r="D2189" s="58"/>
      <c r="E2189" s="58"/>
      <c r="F2189" s="58"/>
      <c r="G2189" s="58"/>
      <c r="H2189" s="58"/>
      <c r="I2189" s="58"/>
      <c r="J2189" s="58"/>
      <c r="K2189" s="58"/>
      <c r="L2189" s="58"/>
      <c r="M2189" s="58"/>
      <c r="N2189" s="58"/>
    </row>
    <row r="2190" spans="3:14">
      <c r="C2190" s="58"/>
      <c r="D2190" s="58"/>
      <c r="E2190" s="58"/>
      <c r="F2190" s="58"/>
      <c r="G2190" s="58"/>
      <c r="H2190" s="58"/>
      <c r="I2190" s="58"/>
      <c r="J2190" s="58"/>
      <c r="K2190" s="58"/>
      <c r="L2190" s="58"/>
      <c r="M2190" s="58"/>
      <c r="N2190" s="58"/>
    </row>
    <row r="2191" spans="3:14">
      <c r="C2191" s="58"/>
      <c r="D2191" s="58"/>
      <c r="E2191" s="58"/>
      <c r="F2191" s="58"/>
      <c r="G2191" s="58"/>
      <c r="H2191" s="58"/>
      <c r="I2191" s="58"/>
      <c r="J2191" s="58"/>
      <c r="K2191" s="58"/>
      <c r="L2191" s="58"/>
      <c r="M2191" s="58"/>
      <c r="N2191" s="58"/>
    </row>
    <row r="2192" spans="3:14">
      <c r="C2192" s="58"/>
      <c r="D2192" s="58"/>
      <c r="E2192" s="58"/>
      <c r="F2192" s="58"/>
      <c r="G2192" s="58"/>
      <c r="H2192" s="58"/>
      <c r="I2192" s="58"/>
      <c r="J2192" s="58"/>
      <c r="K2192" s="58"/>
      <c r="L2192" s="58"/>
      <c r="M2192" s="58"/>
      <c r="N2192" s="58"/>
    </row>
    <row r="2193" spans="3:14">
      <c r="C2193" s="58"/>
      <c r="D2193" s="58"/>
      <c r="E2193" s="58"/>
      <c r="F2193" s="58"/>
      <c r="G2193" s="58"/>
      <c r="H2193" s="58"/>
      <c r="I2193" s="58"/>
      <c r="J2193" s="58"/>
      <c r="K2193" s="58"/>
      <c r="L2193" s="58"/>
      <c r="M2193" s="58"/>
      <c r="N2193" s="58"/>
    </row>
    <row r="2194" spans="3:14">
      <c r="C2194" s="58"/>
      <c r="D2194" s="58"/>
      <c r="E2194" s="58"/>
      <c r="F2194" s="58"/>
      <c r="G2194" s="58"/>
      <c r="H2194" s="58"/>
      <c r="I2194" s="58"/>
      <c r="J2194" s="58"/>
      <c r="K2194" s="58"/>
      <c r="L2194" s="58"/>
      <c r="M2194" s="58"/>
      <c r="N2194" s="58"/>
    </row>
    <row r="2195" spans="3:14">
      <c r="C2195" s="58"/>
      <c r="D2195" s="58"/>
      <c r="E2195" s="58"/>
      <c r="F2195" s="58"/>
      <c r="G2195" s="58"/>
      <c r="H2195" s="58"/>
      <c r="I2195" s="58"/>
      <c r="J2195" s="58"/>
      <c r="K2195" s="58"/>
      <c r="L2195" s="58"/>
      <c r="M2195" s="58"/>
      <c r="N2195" s="58"/>
    </row>
    <row r="2196" spans="3:14">
      <c r="C2196" s="58"/>
      <c r="D2196" s="58"/>
      <c r="E2196" s="58"/>
      <c r="F2196" s="58"/>
      <c r="G2196" s="58"/>
      <c r="H2196" s="58"/>
      <c r="I2196" s="58"/>
      <c r="J2196" s="58"/>
      <c r="K2196" s="58"/>
      <c r="L2196" s="58"/>
      <c r="M2196" s="58"/>
      <c r="N2196" s="58"/>
    </row>
    <row r="2197" spans="3:14">
      <c r="C2197" s="58"/>
      <c r="D2197" s="58"/>
      <c r="E2197" s="58"/>
      <c r="F2197" s="58"/>
      <c r="G2197" s="58"/>
      <c r="H2197" s="58"/>
      <c r="I2197" s="58"/>
      <c r="J2197" s="58"/>
      <c r="K2197" s="58"/>
      <c r="L2197" s="58"/>
      <c r="M2197" s="58"/>
      <c r="N2197" s="58"/>
    </row>
    <row r="2198" spans="3:14">
      <c r="C2198" s="58"/>
      <c r="D2198" s="58"/>
      <c r="E2198" s="58"/>
      <c r="F2198" s="58"/>
      <c r="G2198" s="58"/>
      <c r="H2198" s="58"/>
      <c r="I2198" s="58"/>
      <c r="J2198" s="58"/>
      <c r="K2198" s="58"/>
      <c r="L2198" s="58"/>
      <c r="M2198" s="58"/>
      <c r="N2198" s="58"/>
    </row>
    <row r="2199" spans="3:14">
      <c r="C2199" s="58"/>
      <c r="D2199" s="58"/>
      <c r="E2199" s="58"/>
      <c r="F2199" s="58"/>
      <c r="G2199" s="58"/>
      <c r="H2199" s="58"/>
      <c r="I2199" s="58"/>
      <c r="J2199" s="58"/>
      <c r="K2199" s="58"/>
      <c r="L2199" s="58"/>
      <c r="M2199" s="58"/>
      <c r="N2199" s="58"/>
    </row>
    <row r="2200" spans="3:14">
      <c r="C2200" s="58"/>
      <c r="D2200" s="58"/>
      <c r="E2200" s="58"/>
      <c r="F2200" s="58"/>
      <c r="G2200" s="58"/>
      <c r="H2200" s="58"/>
      <c r="I2200" s="58"/>
      <c r="J2200" s="58"/>
      <c r="K2200" s="58"/>
      <c r="L2200" s="58"/>
      <c r="M2200" s="58"/>
      <c r="N2200" s="58"/>
    </row>
    <row r="2201" spans="3:14">
      <c r="C2201" s="58"/>
      <c r="D2201" s="58"/>
      <c r="E2201" s="58"/>
      <c r="F2201" s="58"/>
      <c r="G2201" s="58"/>
      <c r="H2201" s="58"/>
      <c r="I2201" s="58"/>
      <c r="J2201" s="58"/>
      <c r="K2201" s="58"/>
      <c r="L2201" s="58"/>
      <c r="M2201" s="58"/>
      <c r="N2201" s="58"/>
    </row>
    <row r="2202" spans="3:14">
      <c r="C2202" s="58"/>
      <c r="D2202" s="58"/>
      <c r="E2202" s="58"/>
      <c r="F2202" s="58"/>
      <c r="G2202" s="58"/>
      <c r="H2202" s="58"/>
      <c r="I2202" s="58"/>
      <c r="J2202" s="58"/>
      <c r="K2202" s="58"/>
      <c r="L2202" s="58"/>
      <c r="M2202" s="58"/>
      <c r="N2202" s="58"/>
    </row>
    <row r="2203" spans="3:14">
      <c r="C2203" s="58"/>
      <c r="D2203" s="58"/>
      <c r="E2203" s="58"/>
      <c r="F2203" s="58"/>
      <c r="G2203" s="58"/>
      <c r="H2203" s="58"/>
      <c r="I2203" s="58"/>
      <c r="J2203" s="58"/>
      <c r="K2203" s="58"/>
      <c r="L2203" s="58"/>
      <c r="M2203" s="58"/>
      <c r="N2203" s="58"/>
    </row>
    <row r="2204" spans="3:14">
      <c r="C2204" s="58"/>
      <c r="D2204" s="58"/>
      <c r="E2204" s="58"/>
      <c r="F2204" s="58"/>
      <c r="G2204" s="58"/>
      <c r="H2204" s="58"/>
      <c r="I2204" s="58"/>
      <c r="J2204" s="58"/>
      <c r="K2204" s="58"/>
      <c r="L2204" s="58"/>
      <c r="M2204" s="58"/>
      <c r="N2204" s="58"/>
    </row>
    <row r="2205" spans="3:14">
      <c r="C2205" s="58"/>
      <c r="D2205" s="58"/>
      <c r="E2205" s="58"/>
      <c r="F2205" s="58"/>
      <c r="G2205" s="58"/>
      <c r="H2205" s="58"/>
      <c r="I2205" s="58"/>
      <c r="J2205" s="58"/>
      <c r="K2205" s="58"/>
      <c r="L2205" s="58"/>
      <c r="M2205" s="58"/>
      <c r="N2205" s="58"/>
    </row>
    <row r="2206" spans="3:14">
      <c r="C2206" s="58"/>
      <c r="D2206" s="58"/>
      <c r="E2206" s="58"/>
      <c r="F2206" s="58"/>
      <c r="G2206" s="58"/>
      <c r="H2206" s="58"/>
      <c r="I2206" s="58"/>
      <c r="J2206" s="58"/>
      <c r="K2206" s="58"/>
      <c r="L2206" s="58"/>
      <c r="M2206" s="58"/>
      <c r="N2206" s="58"/>
    </row>
    <row r="2207" spans="3:14">
      <c r="C2207" s="58"/>
      <c r="D2207" s="58"/>
      <c r="E2207" s="58"/>
      <c r="F2207" s="58"/>
      <c r="G2207" s="58"/>
      <c r="H2207" s="58"/>
      <c r="I2207" s="58"/>
      <c r="J2207" s="58"/>
      <c r="K2207" s="58"/>
      <c r="L2207" s="58"/>
      <c r="M2207" s="58"/>
      <c r="N2207" s="58"/>
    </row>
    <row r="2208" spans="3:14">
      <c r="C2208" s="58"/>
      <c r="D2208" s="58"/>
      <c r="E2208" s="58"/>
      <c r="F2208" s="58"/>
      <c r="G2208" s="58"/>
      <c r="H2208" s="58"/>
      <c r="I2208" s="58"/>
      <c r="J2208" s="58"/>
      <c r="K2208" s="58"/>
      <c r="L2208" s="58"/>
      <c r="M2208" s="58"/>
      <c r="N2208" s="58"/>
    </row>
    <row r="2209" spans="3:14">
      <c r="C2209" s="58"/>
      <c r="D2209" s="58"/>
      <c r="E2209" s="58"/>
      <c r="F2209" s="58"/>
      <c r="G2209" s="58"/>
      <c r="H2209" s="58"/>
      <c r="I2209" s="58"/>
      <c r="J2209" s="58"/>
      <c r="K2209" s="58"/>
      <c r="L2209" s="58"/>
      <c r="M2209" s="58"/>
      <c r="N2209" s="58"/>
    </row>
    <row r="2210" spans="3:14">
      <c r="C2210" s="58"/>
      <c r="D2210" s="58"/>
      <c r="E2210" s="58"/>
      <c r="F2210" s="58"/>
      <c r="G2210" s="58"/>
      <c r="H2210" s="58"/>
      <c r="I2210" s="58"/>
      <c r="J2210" s="58"/>
      <c r="K2210" s="58"/>
      <c r="L2210" s="58"/>
      <c r="M2210" s="58"/>
      <c r="N2210" s="58"/>
    </row>
    <row r="2211" spans="3:14">
      <c r="C2211" s="58"/>
      <c r="D2211" s="58"/>
      <c r="E2211" s="58"/>
      <c r="F2211" s="58"/>
      <c r="G2211" s="58"/>
      <c r="H2211" s="58"/>
      <c r="I2211" s="58"/>
      <c r="J2211" s="58"/>
      <c r="K2211" s="58"/>
      <c r="L2211" s="58"/>
      <c r="M2211" s="58"/>
      <c r="N2211" s="58"/>
    </row>
    <row r="2212" spans="3:14">
      <c r="C2212" s="58"/>
      <c r="D2212" s="58"/>
      <c r="E2212" s="58"/>
      <c r="F2212" s="58"/>
      <c r="G2212" s="58"/>
      <c r="H2212" s="58"/>
      <c r="I2212" s="58"/>
      <c r="J2212" s="58"/>
      <c r="K2212" s="58"/>
      <c r="L2212" s="58"/>
      <c r="M2212" s="58"/>
      <c r="N2212" s="58"/>
    </row>
    <row r="2213" spans="3:14">
      <c r="C2213" s="58"/>
      <c r="D2213" s="58"/>
      <c r="E2213" s="58"/>
      <c r="F2213" s="58"/>
      <c r="G2213" s="58"/>
      <c r="H2213" s="58"/>
      <c r="I2213" s="58"/>
      <c r="J2213" s="58"/>
      <c r="K2213" s="58"/>
      <c r="L2213" s="58"/>
      <c r="M2213" s="58"/>
      <c r="N2213" s="58"/>
    </row>
    <row r="2214" spans="3:14">
      <c r="C2214" s="58"/>
      <c r="D2214" s="58"/>
      <c r="E2214" s="58"/>
      <c r="F2214" s="58"/>
      <c r="G2214" s="58"/>
      <c r="H2214" s="58"/>
      <c r="I2214" s="58"/>
      <c r="J2214" s="58"/>
      <c r="K2214" s="58"/>
      <c r="L2214" s="58"/>
      <c r="M2214" s="58"/>
      <c r="N2214" s="58"/>
    </row>
    <row r="2215" spans="3:14">
      <c r="C2215" s="58"/>
      <c r="D2215" s="58"/>
      <c r="E2215" s="58"/>
      <c r="F2215" s="58"/>
      <c r="G2215" s="58"/>
      <c r="H2215" s="58"/>
      <c r="I2215" s="58"/>
      <c r="J2215" s="58"/>
      <c r="K2215" s="58"/>
      <c r="L2215" s="58"/>
      <c r="M2215" s="58"/>
      <c r="N2215" s="58"/>
    </row>
    <row r="2216" spans="3:14">
      <c r="C2216" s="58"/>
      <c r="D2216" s="58"/>
      <c r="E2216" s="58"/>
      <c r="F2216" s="58"/>
      <c r="G2216" s="58"/>
      <c r="H2216" s="58"/>
      <c r="I2216" s="58"/>
      <c r="J2216" s="58"/>
      <c r="K2216" s="58"/>
      <c r="L2216" s="58"/>
      <c r="M2216" s="58"/>
      <c r="N2216" s="58"/>
    </row>
    <row r="2217" spans="3:14">
      <c r="C2217" s="58"/>
      <c r="D2217" s="58"/>
      <c r="E2217" s="58"/>
      <c r="F2217" s="58"/>
      <c r="G2217" s="58"/>
      <c r="H2217" s="58"/>
      <c r="I2217" s="58"/>
      <c r="J2217" s="58"/>
      <c r="K2217" s="58"/>
      <c r="L2217" s="58"/>
      <c r="M2217" s="58"/>
      <c r="N2217" s="58"/>
    </row>
    <row r="2218" spans="3:14">
      <c r="C2218" s="58"/>
      <c r="D2218" s="58"/>
      <c r="E2218" s="58"/>
      <c r="F2218" s="58"/>
      <c r="G2218" s="58"/>
      <c r="H2218" s="58"/>
      <c r="I2218" s="58"/>
      <c r="J2218" s="58"/>
      <c r="K2218" s="58"/>
      <c r="L2218" s="58"/>
      <c r="M2218" s="58"/>
      <c r="N2218" s="58"/>
    </row>
    <row r="2219" spans="3:14">
      <c r="C2219" s="58"/>
      <c r="D2219" s="58"/>
      <c r="E2219" s="58"/>
      <c r="F2219" s="58"/>
      <c r="G2219" s="58"/>
      <c r="H2219" s="58"/>
      <c r="I2219" s="58"/>
      <c r="J2219" s="58"/>
      <c r="K2219" s="58"/>
      <c r="L2219" s="58"/>
      <c r="M2219" s="58"/>
      <c r="N2219" s="58"/>
    </row>
    <row r="2220" spans="3:14">
      <c r="C2220" s="58"/>
      <c r="D2220" s="58"/>
      <c r="E2220" s="58"/>
      <c r="F2220" s="58"/>
      <c r="G2220" s="58"/>
      <c r="H2220" s="58"/>
      <c r="I2220" s="58"/>
      <c r="J2220" s="58"/>
      <c r="K2220" s="58"/>
      <c r="L2220" s="58"/>
      <c r="M2220" s="58"/>
      <c r="N2220" s="58"/>
    </row>
    <row r="2221" spans="3:14">
      <c r="C2221" s="58"/>
      <c r="D2221" s="58"/>
      <c r="E2221" s="58"/>
      <c r="F2221" s="58"/>
      <c r="G2221" s="58"/>
      <c r="H2221" s="58"/>
      <c r="I2221" s="58"/>
      <c r="J2221" s="58"/>
      <c r="K2221" s="58"/>
      <c r="L2221" s="58"/>
      <c r="M2221" s="58"/>
      <c r="N2221" s="58"/>
    </row>
    <row r="2222" spans="3:14">
      <c r="C2222" s="58"/>
      <c r="D2222" s="58"/>
      <c r="E2222" s="58"/>
      <c r="F2222" s="58"/>
      <c r="G2222" s="58"/>
      <c r="H2222" s="58"/>
      <c r="I2222" s="58"/>
      <c r="J2222" s="58"/>
      <c r="K2222" s="58"/>
      <c r="L2222" s="58"/>
      <c r="M2222" s="58"/>
      <c r="N2222" s="58"/>
    </row>
    <row r="2223" spans="3:14">
      <c r="C2223" s="58"/>
      <c r="D2223" s="58"/>
      <c r="E2223" s="58"/>
      <c r="F2223" s="58"/>
      <c r="G2223" s="58"/>
      <c r="H2223" s="58"/>
      <c r="I2223" s="58"/>
      <c r="J2223" s="58"/>
      <c r="K2223" s="58"/>
      <c r="L2223" s="58"/>
      <c r="M2223" s="58"/>
      <c r="N2223" s="58"/>
    </row>
    <row r="2224" spans="3:14">
      <c r="C2224" s="58"/>
      <c r="D2224" s="58"/>
      <c r="E2224" s="58"/>
      <c r="F2224" s="58"/>
      <c r="G2224" s="58"/>
      <c r="H2224" s="58"/>
      <c r="I2224" s="58"/>
      <c r="J2224" s="58"/>
      <c r="K2224" s="58"/>
      <c r="L2224" s="58"/>
      <c r="M2224" s="58"/>
      <c r="N2224" s="58"/>
    </row>
    <row r="2225" spans="3:14">
      <c r="C2225" s="58"/>
      <c r="D2225" s="58"/>
      <c r="E2225" s="58"/>
      <c r="F2225" s="58"/>
      <c r="G2225" s="58"/>
      <c r="H2225" s="58"/>
      <c r="I2225" s="58"/>
      <c r="J2225" s="58"/>
      <c r="K2225" s="58"/>
      <c r="L2225" s="58"/>
      <c r="M2225" s="58"/>
      <c r="N2225" s="58"/>
    </row>
    <row r="2226" spans="3:14">
      <c r="C2226" s="58"/>
      <c r="D2226" s="58"/>
      <c r="E2226" s="58"/>
      <c r="F2226" s="58"/>
      <c r="G2226" s="58"/>
      <c r="H2226" s="58"/>
      <c r="I2226" s="58"/>
      <c r="J2226" s="58"/>
      <c r="K2226" s="58"/>
      <c r="L2226" s="58"/>
      <c r="M2226" s="58"/>
      <c r="N2226" s="58"/>
    </row>
    <row r="2227" spans="3:14">
      <c r="C2227" s="58"/>
      <c r="D2227" s="58"/>
      <c r="E2227" s="58"/>
      <c r="F2227" s="58"/>
      <c r="G2227" s="58"/>
      <c r="H2227" s="58"/>
      <c r="I2227" s="58"/>
      <c r="J2227" s="58"/>
      <c r="K2227" s="58"/>
      <c r="L2227" s="58"/>
      <c r="M2227" s="58"/>
      <c r="N2227" s="58"/>
    </row>
    <row r="2228" spans="3:14">
      <c r="C2228" s="58"/>
      <c r="D2228" s="58"/>
      <c r="E2228" s="58"/>
      <c r="F2228" s="58"/>
      <c r="G2228" s="58"/>
      <c r="H2228" s="58"/>
      <c r="I2228" s="58"/>
      <c r="J2228" s="58"/>
      <c r="K2228" s="58"/>
      <c r="L2228" s="58"/>
      <c r="M2228" s="58"/>
      <c r="N2228" s="58"/>
    </row>
    <row r="2229" spans="3:14">
      <c r="C2229" s="58"/>
      <c r="D2229" s="58"/>
      <c r="E2229" s="58"/>
      <c r="F2229" s="58"/>
      <c r="G2229" s="58"/>
      <c r="H2229" s="58"/>
      <c r="I2229" s="58"/>
      <c r="J2229" s="58"/>
      <c r="K2229" s="58"/>
      <c r="L2229" s="58"/>
      <c r="M2229" s="58"/>
      <c r="N2229" s="58"/>
    </row>
    <row r="2230" spans="3:14">
      <c r="C2230" s="58"/>
      <c r="D2230" s="58"/>
      <c r="E2230" s="58"/>
      <c r="F2230" s="58"/>
      <c r="G2230" s="58"/>
      <c r="H2230" s="58"/>
      <c r="I2230" s="58"/>
      <c r="J2230" s="58"/>
      <c r="K2230" s="58"/>
      <c r="L2230" s="58"/>
      <c r="M2230" s="58"/>
      <c r="N2230" s="58"/>
    </row>
    <row r="2231" spans="3:14">
      <c r="C2231" s="58"/>
      <c r="D2231" s="58"/>
      <c r="E2231" s="58"/>
      <c r="F2231" s="58"/>
      <c r="G2231" s="58"/>
      <c r="H2231" s="58"/>
      <c r="I2231" s="58"/>
      <c r="J2231" s="58"/>
      <c r="K2231" s="58"/>
      <c r="L2231" s="58"/>
      <c r="M2231" s="58"/>
      <c r="N2231" s="58"/>
    </row>
    <row r="2232" spans="3:14">
      <c r="C2232" s="58"/>
      <c r="D2232" s="58"/>
      <c r="E2232" s="58"/>
      <c r="F2232" s="58"/>
      <c r="G2232" s="58"/>
      <c r="H2232" s="58"/>
      <c r="I2232" s="58"/>
      <c r="J2232" s="58"/>
      <c r="K2232" s="58"/>
      <c r="L2232" s="58"/>
      <c r="M2232" s="58"/>
      <c r="N2232" s="58"/>
    </row>
    <row r="2233" spans="3:14">
      <c r="C2233" s="58"/>
      <c r="D2233" s="58"/>
      <c r="E2233" s="58"/>
      <c r="F2233" s="58"/>
      <c r="G2233" s="58"/>
      <c r="H2233" s="58"/>
      <c r="I2233" s="58"/>
      <c r="J2233" s="58"/>
      <c r="K2233" s="58"/>
      <c r="L2233" s="58"/>
      <c r="M2233" s="58"/>
      <c r="N2233" s="58"/>
    </row>
    <row r="2234" spans="3:14">
      <c r="C2234" s="58"/>
      <c r="D2234" s="58"/>
      <c r="E2234" s="58"/>
      <c r="F2234" s="58"/>
      <c r="G2234" s="58"/>
      <c r="H2234" s="58"/>
      <c r="I2234" s="58"/>
      <c r="J2234" s="58"/>
      <c r="K2234" s="58"/>
      <c r="L2234" s="58"/>
      <c r="M2234" s="58"/>
      <c r="N2234" s="58"/>
    </row>
    <row r="2235" spans="3:14">
      <c r="C2235" s="58"/>
      <c r="D2235" s="58"/>
      <c r="E2235" s="58"/>
      <c r="F2235" s="58"/>
      <c r="G2235" s="58"/>
      <c r="H2235" s="58"/>
      <c r="I2235" s="58"/>
      <c r="J2235" s="58"/>
      <c r="K2235" s="58"/>
      <c r="L2235" s="58"/>
      <c r="M2235" s="58"/>
      <c r="N2235" s="58"/>
    </row>
    <row r="2236" spans="3:14">
      <c r="C2236" s="58"/>
      <c r="D2236" s="58"/>
      <c r="E2236" s="58"/>
      <c r="F2236" s="58"/>
      <c r="G2236" s="58"/>
      <c r="H2236" s="58"/>
      <c r="I2236" s="58"/>
      <c r="J2236" s="58"/>
      <c r="K2236" s="58"/>
      <c r="L2236" s="58"/>
      <c r="M2236" s="58"/>
      <c r="N2236" s="58"/>
    </row>
    <row r="2237" spans="3:14">
      <c r="C2237" s="58"/>
      <c r="D2237" s="58"/>
      <c r="E2237" s="58"/>
      <c r="F2237" s="58"/>
      <c r="G2237" s="58"/>
      <c r="H2237" s="58"/>
      <c r="I2237" s="58"/>
      <c r="J2237" s="58"/>
      <c r="K2237" s="58"/>
      <c r="L2237" s="58"/>
      <c r="M2237" s="58"/>
      <c r="N2237" s="58"/>
    </row>
    <row r="2238" spans="3:14">
      <c r="C2238" s="58"/>
      <c r="D2238" s="58"/>
      <c r="E2238" s="58"/>
      <c r="F2238" s="58"/>
      <c r="G2238" s="58"/>
      <c r="H2238" s="58"/>
      <c r="I2238" s="58"/>
      <c r="J2238" s="58"/>
      <c r="K2238" s="58"/>
      <c r="L2238" s="58"/>
      <c r="M2238" s="58"/>
      <c r="N2238" s="58"/>
    </row>
    <row r="2239" spans="3:14">
      <c r="C2239" s="58"/>
      <c r="D2239" s="58"/>
      <c r="E2239" s="58"/>
      <c r="F2239" s="58"/>
      <c r="G2239" s="58"/>
      <c r="H2239" s="58"/>
      <c r="I2239" s="58"/>
      <c r="J2239" s="58"/>
      <c r="K2239" s="58"/>
      <c r="L2239" s="58"/>
      <c r="M2239" s="58"/>
      <c r="N2239" s="58"/>
    </row>
    <row r="2240" spans="3:14">
      <c r="C2240" s="58"/>
      <c r="D2240" s="58"/>
      <c r="E2240" s="58"/>
      <c r="F2240" s="58"/>
      <c r="G2240" s="58"/>
      <c r="H2240" s="58"/>
      <c r="I2240" s="58"/>
      <c r="J2240" s="58"/>
      <c r="K2240" s="58"/>
      <c r="L2240" s="58"/>
      <c r="M2240" s="58"/>
      <c r="N2240" s="58"/>
    </row>
    <row r="2241" spans="3:14">
      <c r="C2241" s="58"/>
      <c r="D2241" s="58"/>
      <c r="E2241" s="58"/>
      <c r="F2241" s="58"/>
      <c r="G2241" s="58"/>
      <c r="H2241" s="58"/>
      <c r="I2241" s="58"/>
      <c r="J2241" s="58"/>
      <c r="K2241" s="58"/>
      <c r="L2241" s="58"/>
      <c r="M2241" s="58"/>
      <c r="N2241" s="58"/>
    </row>
    <row r="2242" spans="3:14">
      <c r="C2242" s="58"/>
      <c r="D2242" s="58"/>
      <c r="E2242" s="58"/>
      <c r="F2242" s="58"/>
      <c r="G2242" s="58"/>
      <c r="H2242" s="58"/>
      <c r="I2242" s="58"/>
      <c r="J2242" s="58"/>
      <c r="K2242" s="58"/>
      <c r="L2242" s="58"/>
      <c r="M2242" s="58"/>
      <c r="N2242" s="58"/>
    </row>
    <row r="2243" spans="3:14">
      <c r="C2243" s="58"/>
      <c r="D2243" s="58"/>
      <c r="E2243" s="58"/>
      <c r="F2243" s="58"/>
      <c r="G2243" s="58"/>
      <c r="H2243" s="58"/>
      <c r="I2243" s="58"/>
      <c r="J2243" s="58"/>
      <c r="K2243" s="58"/>
      <c r="L2243" s="58"/>
      <c r="M2243" s="58"/>
      <c r="N2243" s="58"/>
    </row>
    <row r="2244" spans="3:14">
      <c r="C2244" s="58"/>
      <c r="D2244" s="58"/>
      <c r="E2244" s="58"/>
      <c r="F2244" s="58"/>
      <c r="G2244" s="58"/>
      <c r="H2244" s="58"/>
      <c r="I2244" s="58"/>
      <c r="J2244" s="58"/>
      <c r="K2244" s="58"/>
      <c r="L2244" s="58"/>
      <c r="M2244" s="58"/>
      <c r="N2244" s="58"/>
    </row>
    <row r="2245" spans="3:14">
      <c r="C2245" s="58"/>
      <c r="D2245" s="58"/>
      <c r="E2245" s="58"/>
      <c r="F2245" s="58"/>
      <c r="G2245" s="58"/>
      <c r="H2245" s="58"/>
      <c r="I2245" s="58"/>
      <c r="J2245" s="58"/>
      <c r="K2245" s="58"/>
      <c r="L2245" s="58"/>
      <c r="M2245" s="58"/>
      <c r="N2245" s="58"/>
    </row>
    <row r="2246" spans="3:14">
      <c r="C2246" s="58"/>
      <c r="D2246" s="58"/>
      <c r="E2246" s="58"/>
      <c r="F2246" s="58"/>
      <c r="G2246" s="58"/>
      <c r="H2246" s="58"/>
      <c r="I2246" s="58"/>
      <c r="J2246" s="58"/>
      <c r="K2246" s="58"/>
      <c r="L2246" s="58"/>
      <c r="M2246" s="58"/>
      <c r="N2246" s="58"/>
    </row>
    <row r="2247" spans="3:14">
      <c r="C2247" s="58"/>
      <c r="D2247" s="58"/>
      <c r="E2247" s="58"/>
      <c r="F2247" s="58"/>
      <c r="G2247" s="58"/>
      <c r="H2247" s="58"/>
      <c r="I2247" s="58"/>
      <c r="J2247" s="58"/>
      <c r="K2247" s="58"/>
      <c r="L2247" s="58"/>
      <c r="M2247" s="58"/>
      <c r="N2247" s="58"/>
    </row>
    <row r="2248" spans="3:14">
      <c r="C2248" s="58"/>
      <c r="D2248" s="58"/>
      <c r="E2248" s="58"/>
      <c r="F2248" s="58"/>
      <c r="G2248" s="58"/>
      <c r="H2248" s="58"/>
      <c r="I2248" s="58"/>
      <c r="J2248" s="58"/>
      <c r="K2248" s="58"/>
      <c r="L2248" s="58"/>
      <c r="M2248" s="58"/>
      <c r="N2248" s="58"/>
    </row>
    <row r="2249" spans="3:14">
      <c r="C2249" s="58"/>
      <c r="D2249" s="58"/>
      <c r="E2249" s="58"/>
      <c r="F2249" s="58"/>
      <c r="G2249" s="58"/>
      <c r="H2249" s="58"/>
      <c r="I2249" s="58"/>
      <c r="J2249" s="58"/>
      <c r="K2249" s="58"/>
      <c r="L2249" s="58"/>
      <c r="M2249" s="58"/>
      <c r="N2249" s="58"/>
    </row>
    <row r="2250" spans="3:14">
      <c r="C2250" s="58"/>
      <c r="D2250" s="58"/>
      <c r="E2250" s="58"/>
      <c r="F2250" s="58"/>
      <c r="G2250" s="58"/>
      <c r="H2250" s="58"/>
      <c r="I2250" s="58"/>
      <c r="J2250" s="58"/>
      <c r="K2250" s="58"/>
      <c r="L2250" s="58"/>
      <c r="M2250" s="58"/>
      <c r="N2250" s="58"/>
    </row>
    <row r="2251" spans="3:14">
      <c r="C2251" s="58"/>
      <c r="D2251" s="58"/>
      <c r="E2251" s="58"/>
      <c r="F2251" s="58"/>
      <c r="G2251" s="58"/>
      <c r="H2251" s="58"/>
      <c r="I2251" s="58"/>
      <c r="J2251" s="58"/>
      <c r="K2251" s="58"/>
      <c r="L2251" s="58"/>
      <c r="M2251" s="58"/>
      <c r="N2251" s="58"/>
    </row>
    <row r="2252" spans="3:14">
      <c r="C2252" s="58"/>
      <c r="D2252" s="58"/>
      <c r="E2252" s="58"/>
      <c r="F2252" s="58"/>
      <c r="G2252" s="58"/>
      <c r="H2252" s="58"/>
      <c r="I2252" s="58"/>
      <c r="J2252" s="58"/>
      <c r="K2252" s="58"/>
      <c r="L2252" s="58"/>
      <c r="M2252" s="58"/>
      <c r="N2252" s="58"/>
    </row>
    <row r="2253" spans="3:14">
      <c r="C2253" s="58"/>
      <c r="D2253" s="58"/>
      <c r="E2253" s="58"/>
      <c r="F2253" s="58"/>
      <c r="G2253" s="58"/>
      <c r="H2253" s="58"/>
      <c r="I2253" s="58"/>
      <c r="J2253" s="58"/>
      <c r="K2253" s="58"/>
      <c r="L2253" s="58"/>
      <c r="M2253" s="58"/>
      <c r="N2253" s="58"/>
    </row>
    <row r="2254" spans="3:14">
      <c r="C2254" s="58"/>
      <c r="D2254" s="58"/>
      <c r="E2254" s="58"/>
      <c r="F2254" s="58"/>
      <c r="G2254" s="58"/>
      <c r="H2254" s="58"/>
      <c r="I2254" s="58"/>
      <c r="J2254" s="58"/>
      <c r="K2254" s="58"/>
      <c r="L2254" s="58"/>
      <c r="M2254" s="58"/>
      <c r="N2254" s="58"/>
    </row>
    <row r="2255" spans="3:14">
      <c r="C2255" s="58"/>
      <c r="D2255" s="58"/>
      <c r="E2255" s="58"/>
      <c r="F2255" s="58"/>
      <c r="G2255" s="58"/>
      <c r="H2255" s="58"/>
      <c r="I2255" s="58"/>
      <c r="J2255" s="58"/>
      <c r="K2255" s="58"/>
      <c r="L2255" s="58"/>
      <c r="M2255" s="58"/>
      <c r="N2255" s="58"/>
    </row>
    <row r="2256" spans="3:14">
      <c r="C2256" s="58"/>
      <c r="D2256" s="58"/>
      <c r="E2256" s="58"/>
      <c r="F2256" s="58"/>
      <c r="G2256" s="58"/>
      <c r="H2256" s="58"/>
      <c r="I2256" s="58"/>
      <c r="J2256" s="58"/>
      <c r="K2256" s="58"/>
      <c r="L2256" s="58"/>
      <c r="M2256" s="58"/>
      <c r="N2256" s="58"/>
    </row>
    <row r="2257" spans="3:14">
      <c r="C2257" s="58"/>
      <c r="D2257" s="58"/>
      <c r="E2257" s="58"/>
      <c r="F2257" s="58"/>
      <c r="G2257" s="58"/>
      <c r="H2257" s="58"/>
      <c r="I2257" s="58"/>
      <c r="J2257" s="58"/>
      <c r="K2257" s="58"/>
      <c r="L2257" s="58"/>
      <c r="M2257" s="58"/>
      <c r="N2257" s="58"/>
    </row>
    <row r="2258" spans="3:14">
      <c r="C2258" s="58"/>
      <c r="D2258" s="58"/>
      <c r="E2258" s="58"/>
      <c r="F2258" s="58"/>
      <c r="G2258" s="58"/>
      <c r="H2258" s="58"/>
      <c r="I2258" s="58"/>
      <c r="J2258" s="58"/>
      <c r="K2258" s="58"/>
      <c r="L2258" s="58"/>
      <c r="M2258" s="58"/>
      <c r="N2258" s="58"/>
    </row>
    <row r="2259" spans="3:14">
      <c r="C2259" s="58"/>
      <c r="D2259" s="58"/>
      <c r="E2259" s="58"/>
      <c r="F2259" s="58"/>
      <c r="G2259" s="58"/>
      <c r="H2259" s="58"/>
      <c r="I2259" s="58"/>
      <c r="J2259" s="58"/>
      <c r="K2259" s="58"/>
      <c r="L2259" s="58"/>
      <c r="M2259" s="58"/>
      <c r="N2259" s="58"/>
    </row>
    <row r="2260" spans="3:14">
      <c r="C2260" s="58"/>
      <c r="D2260" s="58"/>
      <c r="E2260" s="58"/>
      <c r="F2260" s="58"/>
      <c r="G2260" s="58"/>
      <c r="H2260" s="58"/>
      <c r="I2260" s="58"/>
      <c r="J2260" s="58"/>
      <c r="K2260" s="58"/>
      <c r="L2260" s="58"/>
      <c r="M2260" s="58"/>
      <c r="N2260" s="58"/>
    </row>
    <row r="2261" spans="3:14">
      <c r="C2261" s="58"/>
      <c r="D2261" s="58"/>
      <c r="E2261" s="58"/>
      <c r="F2261" s="58"/>
      <c r="G2261" s="58"/>
      <c r="H2261" s="58"/>
      <c r="I2261" s="58"/>
      <c r="J2261" s="58"/>
      <c r="K2261" s="58"/>
      <c r="L2261" s="58"/>
      <c r="M2261" s="58"/>
      <c r="N2261" s="58"/>
    </row>
    <row r="2262" spans="3:14">
      <c r="C2262" s="58"/>
      <c r="D2262" s="58"/>
      <c r="E2262" s="58"/>
      <c r="F2262" s="58"/>
      <c r="G2262" s="58"/>
      <c r="H2262" s="58"/>
      <c r="I2262" s="58"/>
      <c r="J2262" s="58"/>
      <c r="K2262" s="58"/>
      <c r="L2262" s="58"/>
      <c r="M2262" s="58"/>
      <c r="N2262" s="58"/>
    </row>
    <row r="2263" spans="3:14">
      <c r="C2263" s="58"/>
      <c r="D2263" s="58"/>
      <c r="E2263" s="58"/>
      <c r="F2263" s="58"/>
      <c r="G2263" s="58"/>
      <c r="H2263" s="58"/>
      <c r="I2263" s="58"/>
      <c r="J2263" s="58"/>
      <c r="K2263" s="58"/>
      <c r="L2263" s="58"/>
      <c r="M2263" s="58"/>
      <c r="N2263" s="58"/>
    </row>
    <row r="2264" spans="3:14">
      <c r="C2264" s="58"/>
      <c r="D2264" s="58"/>
      <c r="E2264" s="58"/>
      <c r="F2264" s="58"/>
      <c r="G2264" s="58"/>
      <c r="H2264" s="58"/>
      <c r="I2264" s="58"/>
      <c r="J2264" s="58"/>
      <c r="K2264" s="58"/>
      <c r="L2264" s="58"/>
      <c r="M2264" s="58"/>
      <c r="N2264" s="58"/>
    </row>
    <row r="2265" spans="3:14">
      <c r="C2265" s="58"/>
      <c r="D2265" s="58"/>
      <c r="E2265" s="58"/>
      <c r="F2265" s="58"/>
      <c r="G2265" s="58"/>
      <c r="H2265" s="58"/>
      <c r="I2265" s="58"/>
      <c r="J2265" s="58"/>
      <c r="K2265" s="58"/>
      <c r="L2265" s="58"/>
      <c r="M2265" s="58"/>
      <c r="N2265" s="58"/>
    </row>
    <row r="2266" spans="3:14">
      <c r="C2266" s="58"/>
      <c r="D2266" s="58"/>
      <c r="E2266" s="58"/>
      <c r="F2266" s="58"/>
      <c r="G2266" s="58"/>
      <c r="H2266" s="58"/>
      <c r="I2266" s="58"/>
      <c r="J2266" s="58"/>
      <c r="K2266" s="58"/>
      <c r="L2266" s="58"/>
      <c r="M2266" s="58"/>
      <c r="N2266" s="58"/>
    </row>
    <row r="2267" spans="3:14">
      <c r="C2267" s="58"/>
      <c r="D2267" s="58"/>
      <c r="E2267" s="58"/>
      <c r="F2267" s="58"/>
      <c r="G2267" s="58"/>
      <c r="H2267" s="58"/>
      <c r="I2267" s="58"/>
      <c r="J2267" s="58"/>
      <c r="K2267" s="58"/>
      <c r="L2267" s="58"/>
      <c r="M2267" s="58"/>
      <c r="N2267" s="58"/>
    </row>
    <row r="2268" spans="3:14">
      <c r="C2268" s="58"/>
      <c r="D2268" s="58"/>
      <c r="E2268" s="58"/>
      <c r="F2268" s="58"/>
      <c r="G2268" s="58"/>
      <c r="H2268" s="58"/>
      <c r="I2268" s="58"/>
      <c r="J2268" s="58"/>
      <c r="K2268" s="58"/>
      <c r="L2268" s="58"/>
      <c r="M2268" s="58"/>
      <c r="N2268" s="58"/>
    </row>
    <row r="2269" spans="3:14">
      <c r="C2269" s="58"/>
      <c r="D2269" s="58"/>
      <c r="E2269" s="58"/>
      <c r="F2269" s="58"/>
      <c r="G2269" s="58"/>
      <c r="H2269" s="58"/>
      <c r="I2269" s="58"/>
      <c r="J2269" s="58"/>
      <c r="K2269" s="58"/>
      <c r="L2269" s="58"/>
      <c r="M2269" s="58"/>
      <c r="N2269" s="58"/>
    </row>
    <row r="2270" spans="3:14">
      <c r="C2270" s="58"/>
      <c r="D2270" s="58"/>
      <c r="E2270" s="58"/>
      <c r="F2270" s="58"/>
      <c r="G2270" s="58"/>
      <c r="H2270" s="58"/>
      <c r="I2270" s="58"/>
      <c r="J2270" s="58"/>
      <c r="K2270" s="58"/>
      <c r="L2270" s="58"/>
      <c r="M2270" s="58"/>
      <c r="N2270" s="58"/>
    </row>
    <row r="2271" spans="3:14">
      <c r="C2271" s="58"/>
      <c r="D2271" s="58"/>
      <c r="E2271" s="58"/>
      <c r="F2271" s="58"/>
      <c r="G2271" s="58"/>
      <c r="H2271" s="58"/>
      <c r="I2271" s="58"/>
      <c r="J2271" s="58"/>
      <c r="K2271" s="58"/>
      <c r="L2271" s="58"/>
      <c r="M2271" s="58"/>
      <c r="N2271" s="58"/>
    </row>
    <row r="2272" spans="3:14">
      <c r="C2272" s="58"/>
      <c r="D2272" s="58"/>
      <c r="E2272" s="58"/>
      <c r="F2272" s="58"/>
      <c r="G2272" s="58"/>
      <c r="H2272" s="58"/>
      <c r="I2272" s="58"/>
      <c r="J2272" s="58"/>
      <c r="K2272" s="58"/>
      <c r="L2272" s="58"/>
      <c r="M2272" s="58"/>
      <c r="N2272" s="58"/>
    </row>
    <row r="2273" spans="3:14">
      <c r="C2273" s="58"/>
      <c r="D2273" s="58"/>
      <c r="E2273" s="58"/>
      <c r="F2273" s="58"/>
      <c r="G2273" s="58"/>
      <c r="H2273" s="58"/>
      <c r="I2273" s="58"/>
      <c r="J2273" s="58"/>
      <c r="K2273" s="58"/>
      <c r="L2273" s="58"/>
      <c r="M2273" s="58"/>
      <c r="N2273" s="58"/>
    </row>
    <row r="2274" spans="3:14">
      <c r="C2274" s="58"/>
      <c r="D2274" s="58"/>
      <c r="E2274" s="58"/>
      <c r="F2274" s="58"/>
      <c r="G2274" s="58"/>
      <c r="H2274" s="58"/>
      <c r="I2274" s="58"/>
      <c r="J2274" s="58"/>
      <c r="K2274" s="58"/>
      <c r="L2274" s="58"/>
      <c r="M2274" s="58"/>
      <c r="N2274" s="58"/>
    </row>
    <row r="2275" spans="3:14">
      <c r="C2275" s="58"/>
      <c r="D2275" s="58"/>
      <c r="E2275" s="58"/>
      <c r="F2275" s="58"/>
      <c r="G2275" s="58"/>
      <c r="H2275" s="58"/>
      <c r="I2275" s="58"/>
      <c r="J2275" s="58"/>
      <c r="K2275" s="58"/>
      <c r="L2275" s="58"/>
      <c r="M2275" s="58"/>
      <c r="N2275" s="58"/>
    </row>
    <row r="2276" spans="3:14">
      <c r="C2276" s="58"/>
      <c r="D2276" s="58"/>
      <c r="E2276" s="58"/>
      <c r="F2276" s="58"/>
      <c r="G2276" s="58"/>
      <c r="H2276" s="58"/>
      <c r="I2276" s="58"/>
      <c r="J2276" s="58"/>
      <c r="K2276" s="58"/>
      <c r="L2276" s="58"/>
      <c r="M2276" s="58"/>
      <c r="N2276" s="58"/>
    </row>
    <row r="2277" spans="3:14">
      <c r="C2277" s="58"/>
      <c r="D2277" s="58"/>
      <c r="E2277" s="58"/>
      <c r="F2277" s="58"/>
      <c r="G2277" s="58"/>
      <c r="H2277" s="58"/>
      <c r="I2277" s="58"/>
      <c r="J2277" s="58"/>
      <c r="K2277" s="58"/>
      <c r="L2277" s="58"/>
      <c r="M2277" s="58"/>
      <c r="N2277" s="58"/>
    </row>
    <row r="2278" spans="3:14">
      <c r="C2278" s="58"/>
      <c r="D2278" s="58"/>
      <c r="E2278" s="58"/>
      <c r="F2278" s="58"/>
      <c r="G2278" s="58"/>
      <c r="H2278" s="58"/>
      <c r="I2278" s="58"/>
      <c r="J2278" s="58"/>
      <c r="K2278" s="58"/>
      <c r="L2278" s="58"/>
      <c r="M2278" s="58"/>
      <c r="N2278" s="58"/>
    </row>
    <row r="2279" spans="3:14">
      <c r="C2279" s="58"/>
      <c r="D2279" s="58"/>
      <c r="E2279" s="58"/>
      <c r="F2279" s="58"/>
      <c r="G2279" s="58"/>
      <c r="H2279" s="58"/>
      <c r="I2279" s="58"/>
      <c r="J2279" s="58"/>
      <c r="K2279" s="58"/>
      <c r="L2279" s="58"/>
      <c r="M2279" s="58"/>
      <c r="N2279" s="58"/>
    </row>
    <row r="2280" spans="3:14">
      <c r="C2280" s="58"/>
      <c r="D2280" s="58"/>
      <c r="E2280" s="58"/>
      <c r="F2280" s="58"/>
      <c r="G2280" s="58"/>
      <c r="H2280" s="58"/>
      <c r="I2280" s="58"/>
      <c r="J2280" s="58"/>
      <c r="K2280" s="58"/>
      <c r="L2280" s="58"/>
      <c r="M2280" s="58"/>
      <c r="N2280" s="58"/>
    </row>
    <row r="2281" spans="3:14">
      <c r="C2281" s="58"/>
      <c r="D2281" s="58"/>
      <c r="E2281" s="58"/>
      <c r="F2281" s="58"/>
      <c r="G2281" s="58"/>
      <c r="H2281" s="58"/>
      <c r="I2281" s="58"/>
      <c r="J2281" s="58"/>
      <c r="K2281" s="58"/>
      <c r="L2281" s="58"/>
      <c r="M2281" s="58"/>
      <c r="N2281" s="58"/>
    </row>
    <row r="2282" spans="3:14">
      <c r="C2282" s="58"/>
      <c r="D2282" s="58"/>
      <c r="E2282" s="58"/>
      <c r="F2282" s="58"/>
      <c r="G2282" s="58"/>
      <c r="H2282" s="58"/>
      <c r="I2282" s="58"/>
      <c r="J2282" s="58"/>
      <c r="K2282" s="58"/>
      <c r="L2282" s="58"/>
      <c r="M2282" s="58"/>
      <c r="N2282" s="58"/>
    </row>
    <row r="2283" spans="3:14">
      <c r="C2283" s="58"/>
      <c r="D2283" s="58"/>
      <c r="E2283" s="58"/>
      <c r="F2283" s="58"/>
      <c r="G2283" s="58"/>
      <c r="H2283" s="58"/>
      <c r="I2283" s="58"/>
      <c r="J2283" s="58"/>
      <c r="K2283" s="58"/>
      <c r="L2283" s="58"/>
      <c r="M2283" s="58"/>
      <c r="N2283" s="58"/>
    </row>
    <row r="2284" spans="3:14">
      <c r="C2284" s="58"/>
      <c r="D2284" s="58"/>
      <c r="E2284" s="58"/>
      <c r="F2284" s="58"/>
      <c r="G2284" s="58"/>
      <c r="H2284" s="58"/>
      <c r="I2284" s="58"/>
      <c r="J2284" s="58"/>
      <c r="K2284" s="58"/>
      <c r="L2284" s="58"/>
      <c r="M2284" s="58"/>
      <c r="N2284" s="58"/>
    </row>
    <row r="2285" spans="3:14">
      <c r="C2285" s="58"/>
      <c r="D2285" s="58"/>
      <c r="E2285" s="58"/>
      <c r="F2285" s="58"/>
      <c r="G2285" s="58"/>
      <c r="H2285" s="58"/>
      <c r="I2285" s="58"/>
      <c r="J2285" s="58"/>
      <c r="K2285" s="58"/>
      <c r="L2285" s="58"/>
      <c r="M2285" s="58"/>
      <c r="N2285" s="58"/>
    </row>
    <row r="2286" spans="3:14">
      <c r="C2286" s="58"/>
      <c r="D2286" s="58"/>
      <c r="E2286" s="58"/>
      <c r="F2286" s="58"/>
      <c r="G2286" s="58"/>
      <c r="H2286" s="58"/>
      <c r="I2286" s="58"/>
      <c r="J2286" s="58"/>
      <c r="K2286" s="58"/>
      <c r="L2286" s="58"/>
      <c r="M2286" s="58"/>
      <c r="N2286" s="58"/>
    </row>
    <row r="2287" spans="3:14">
      <c r="C2287" s="58"/>
      <c r="D2287" s="58"/>
      <c r="E2287" s="58"/>
      <c r="F2287" s="58"/>
      <c r="G2287" s="58"/>
      <c r="H2287" s="58"/>
      <c r="I2287" s="58"/>
      <c r="J2287" s="58"/>
      <c r="K2287" s="58"/>
      <c r="L2287" s="58"/>
      <c r="M2287" s="58"/>
      <c r="N2287" s="58"/>
    </row>
    <row r="2288" spans="3:14">
      <c r="C2288" s="58"/>
      <c r="D2288" s="58"/>
      <c r="E2288" s="58"/>
      <c r="F2288" s="58"/>
      <c r="G2288" s="58"/>
      <c r="H2288" s="58"/>
      <c r="I2288" s="58"/>
      <c r="J2288" s="58"/>
      <c r="K2288" s="58"/>
      <c r="L2288" s="58"/>
      <c r="M2288" s="58"/>
      <c r="N2288" s="58"/>
    </row>
    <row r="2289" spans="3:14">
      <c r="C2289" s="58"/>
      <c r="D2289" s="58"/>
      <c r="E2289" s="58"/>
      <c r="F2289" s="58"/>
      <c r="G2289" s="58"/>
      <c r="H2289" s="58"/>
      <c r="I2289" s="58"/>
      <c r="J2289" s="58"/>
      <c r="K2289" s="58"/>
      <c r="L2289" s="58"/>
      <c r="M2289" s="58"/>
      <c r="N2289" s="58"/>
    </row>
    <row r="2290" spans="3:14">
      <c r="C2290" s="58"/>
      <c r="D2290" s="58"/>
      <c r="E2290" s="58"/>
      <c r="F2290" s="58"/>
      <c r="G2290" s="58"/>
      <c r="H2290" s="58"/>
      <c r="I2290" s="58"/>
      <c r="J2290" s="58"/>
      <c r="K2290" s="58"/>
      <c r="L2290" s="58"/>
      <c r="M2290" s="58"/>
      <c r="N2290" s="58"/>
    </row>
    <row r="2291" spans="3:14">
      <c r="C2291" s="58"/>
      <c r="D2291" s="58"/>
      <c r="E2291" s="58"/>
      <c r="F2291" s="58"/>
      <c r="G2291" s="58"/>
      <c r="H2291" s="58"/>
      <c r="I2291" s="58"/>
      <c r="J2291" s="58"/>
      <c r="K2291" s="58"/>
      <c r="L2291" s="58"/>
      <c r="M2291" s="58"/>
      <c r="N2291" s="58"/>
    </row>
    <row r="2292" spans="3:14">
      <c r="C2292" s="58"/>
      <c r="D2292" s="58"/>
      <c r="E2292" s="58"/>
      <c r="F2292" s="58"/>
      <c r="G2292" s="58"/>
      <c r="H2292" s="58"/>
      <c r="I2292" s="58"/>
      <c r="J2292" s="58"/>
      <c r="K2292" s="58"/>
      <c r="L2292" s="58"/>
      <c r="M2292" s="58"/>
      <c r="N2292" s="58"/>
    </row>
    <row r="2293" spans="3:14">
      <c r="C2293" s="58"/>
      <c r="D2293" s="58"/>
      <c r="E2293" s="58"/>
      <c r="F2293" s="58"/>
      <c r="G2293" s="58"/>
      <c r="H2293" s="58"/>
      <c r="I2293" s="58"/>
      <c r="J2293" s="58"/>
      <c r="K2293" s="58"/>
      <c r="L2293" s="58"/>
      <c r="M2293" s="58"/>
      <c r="N2293" s="58"/>
    </row>
    <row r="2294" spans="3:14">
      <c r="C2294" s="58"/>
      <c r="D2294" s="58"/>
      <c r="E2294" s="58"/>
      <c r="F2294" s="58"/>
      <c r="G2294" s="58"/>
      <c r="H2294" s="58"/>
      <c r="I2294" s="58"/>
      <c r="J2294" s="58"/>
      <c r="K2294" s="58"/>
      <c r="L2294" s="58"/>
      <c r="M2294" s="58"/>
      <c r="N2294" s="58"/>
    </row>
    <row r="2295" spans="3:14">
      <c r="C2295" s="58"/>
      <c r="D2295" s="58"/>
      <c r="E2295" s="58"/>
      <c r="F2295" s="58"/>
      <c r="G2295" s="58"/>
      <c r="H2295" s="58"/>
      <c r="I2295" s="58"/>
      <c r="J2295" s="58"/>
      <c r="K2295" s="58"/>
      <c r="L2295" s="58"/>
      <c r="M2295" s="58"/>
      <c r="N2295" s="58"/>
    </row>
    <row r="2296" spans="3:14">
      <c r="C2296" s="58"/>
      <c r="D2296" s="58"/>
      <c r="E2296" s="58"/>
      <c r="F2296" s="58"/>
      <c r="G2296" s="58"/>
      <c r="H2296" s="58"/>
      <c r="I2296" s="58"/>
      <c r="J2296" s="58"/>
      <c r="K2296" s="58"/>
      <c r="L2296" s="58"/>
      <c r="M2296" s="58"/>
      <c r="N2296" s="58"/>
    </row>
    <row r="2297" spans="3:14">
      <c r="C2297" s="58"/>
      <c r="D2297" s="58"/>
      <c r="E2297" s="58"/>
      <c r="F2297" s="58"/>
      <c r="G2297" s="58"/>
      <c r="H2297" s="58"/>
      <c r="I2297" s="58"/>
      <c r="J2297" s="58"/>
      <c r="K2297" s="58"/>
      <c r="L2297" s="58"/>
      <c r="M2297" s="58"/>
      <c r="N2297" s="58"/>
    </row>
    <row r="2298" spans="3:14">
      <c r="C2298" s="58"/>
      <c r="D2298" s="58"/>
      <c r="E2298" s="58"/>
      <c r="F2298" s="58"/>
      <c r="G2298" s="58"/>
      <c r="H2298" s="58"/>
      <c r="I2298" s="58"/>
      <c r="J2298" s="58"/>
      <c r="K2298" s="58"/>
      <c r="L2298" s="58"/>
      <c r="M2298" s="58"/>
      <c r="N2298" s="58"/>
    </row>
    <row r="2299" spans="3:14">
      <c r="C2299" s="58"/>
      <c r="D2299" s="58"/>
      <c r="E2299" s="58"/>
      <c r="F2299" s="58"/>
      <c r="G2299" s="58"/>
      <c r="H2299" s="58"/>
      <c r="I2299" s="58"/>
      <c r="J2299" s="58"/>
      <c r="K2299" s="58"/>
      <c r="L2299" s="58"/>
      <c r="M2299" s="58"/>
      <c r="N2299" s="58"/>
    </row>
    <row r="2300" spans="3:14">
      <c r="C2300" s="58"/>
      <c r="D2300" s="58"/>
      <c r="E2300" s="58"/>
      <c r="F2300" s="58"/>
      <c r="G2300" s="58"/>
      <c r="H2300" s="58"/>
      <c r="I2300" s="58"/>
      <c r="J2300" s="58"/>
      <c r="K2300" s="58"/>
      <c r="L2300" s="58"/>
      <c r="M2300" s="58"/>
      <c r="N2300" s="58"/>
    </row>
    <row r="2301" spans="3:14">
      <c r="C2301" s="58"/>
      <c r="D2301" s="58"/>
      <c r="E2301" s="58"/>
      <c r="F2301" s="58"/>
      <c r="G2301" s="58"/>
      <c r="H2301" s="58"/>
      <c r="I2301" s="58"/>
      <c r="J2301" s="58"/>
      <c r="K2301" s="58"/>
      <c r="L2301" s="58"/>
      <c r="M2301" s="58"/>
      <c r="N2301" s="58"/>
    </row>
    <row r="2302" spans="3:14">
      <c r="C2302" s="58"/>
      <c r="D2302" s="58"/>
      <c r="E2302" s="58"/>
      <c r="F2302" s="58"/>
      <c r="G2302" s="58"/>
      <c r="H2302" s="58"/>
      <c r="I2302" s="58"/>
      <c r="J2302" s="58"/>
      <c r="K2302" s="58"/>
      <c r="L2302" s="58"/>
      <c r="M2302" s="58"/>
      <c r="N2302" s="58"/>
    </row>
    <row r="2303" spans="3:14">
      <c r="C2303" s="58"/>
      <c r="D2303" s="58"/>
      <c r="E2303" s="58"/>
      <c r="F2303" s="58"/>
      <c r="G2303" s="58"/>
      <c r="H2303" s="58"/>
      <c r="I2303" s="58"/>
      <c r="J2303" s="58"/>
      <c r="K2303" s="58"/>
      <c r="L2303" s="58"/>
      <c r="M2303" s="58"/>
      <c r="N2303" s="58"/>
    </row>
    <row r="2304" spans="3:14">
      <c r="C2304" s="58"/>
      <c r="D2304" s="58"/>
      <c r="E2304" s="58"/>
      <c r="F2304" s="58"/>
      <c r="G2304" s="58"/>
      <c r="H2304" s="58"/>
      <c r="I2304" s="58"/>
      <c r="J2304" s="58"/>
      <c r="K2304" s="58"/>
      <c r="L2304" s="58"/>
      <c r="M2304" s="58"/>
      <c r="N2304" s="58"/>
    </row>
    <row r="2305" spans="3:14">
      <c r="C2305" s="58"/>
      <c r="D2305" s="58"/>
      <c r="E2305" s="58"/>
      <c r="F2305" s="58"/>
      <c r="G2305" s="58"/>
      <c r="H2305" s="58"/>
      <c r="I2305" s="58"/>
      <c r="J2305" s="58"/>
      <c r="K2305" s="58"/>
      <c r="L2305" s="58"/>
      <c r="M2305" s="58"/>
      <c r="N2305" s="58"/>
    </row>
    <row r="2306" spans="3:14">
      <c r="C2306" s="58"/>
      <c r="D2306" s="58"/>
      <c r="E2306" s="58"/>
      <c r="F2306" s="58"/>
      <c r="G2306" s="58"/>
      <c r="H2306" s="58"/>
      <c r="I2306" s="58"/>
      <c r="J2306" s="58"/>
      <c r="K2306" s="58"/>
      <c r="L2306" s="58"/>
      <c r="M2306" s="58"/>
      <c r="N2306" s="58"/>
    </row>
    <row r="2307" spans="3:14">
      <c r="C2307" s="58"/>
      <c r="D2307" s="58"/>
      <c r="E2307" s="58"/>
      <c r="F2307" s="58"/>
      <c r="G2307" s="58"/>
      <c r="H2307" s="58"/>
      <c r="I2307" s="58"/>
      <c r="J2307" s="58"/>
      <c r="K2307" s="58"/>
      <c r="L2307" s="58"/>
      <c r="M2307" s="58"/>
      <c r="N2307" s="58"/>
    </row>
    <row r="2308" spans="3:14">
      <c r="C2308" s="58"/>
      <c r="D2308" s="58"/>
      <c r="E2308" s="58"/>
      <c r="F2308" s="58"/>
      <c r="G2308" s="58"/>
      <c r="H2308" s="58"/>
      <c r="I2308" s="58"/>
      <c r="J2308" s="58"/>
      <c r="K2308" s="58"/>
      <c r="L2308" s="58"/>
      <c r="M2308" s="58"/>
      <c r="N2308" s="58"/>
    </row>
    <row r="2309" spans="3:14">
      <c r="C2309" s="58"/>
      <c r="D2309" s="58"/>
      <c r="E2309" s="58"/>
      <c r="F2309" s="58"/>
      <c r="G2309" s="58"/>
      <c r="H2309" s="58"/>
      <c r="I2309" s="58"/>
      <c r="J2309" s="58"/>
      <c r="K2309" s="58"/>
      <c r="L2309" s="58"/>
      <c r="M2309" s="58"/>
      <c r="N2309" s="58"/>
    </row>
    <row r="2310" spans="3:14">
      <c r="C2310" s="58"/>
      <c r="D2310" s="58"/>
      <c r="E2310" s="58"/>
      <c r="F2310" s="58"/>
      <c r="G2310" s="58"/>
      <c r="H2310" s="58"/>
      <c r="I2310" s="58"/>
      <c r="J2310" s="58"/>
      <c r="K2310" s="58"/>
      <c r="L2310" s="58"/>
      <c r="M2310" s="58"/>
      <c r="N2310" s="58"/>
    </row>
    <row r="2311" spans="3:14">
      <c r="C2311" s="58"/>
      <c r="D2311" s="58"/>
      <c r="E2311" s="58"/>
      <c r="F2311" s="58"/>
      <c r="G2311" s="58"/>
      <c r="H2311" s="58"/>
      <c r="I2311" s="58"/>
      <c r="J2311" s="58"/>
      <c r="K2311" s="58"/>
      <c r="L2311" s="58"/>
      <c r="M2311" s="58"/>
      <c r="N2311" s="58"/>
    </row>
    <row r="2312" spans="3:14">
      <c r="C2312" s="58"/>
      <c r="D2312" s="58"/>
      <c r="E2312" s="58"/>
      <c r="F2312" s="58"/>
      <c r="G2312" s="58"/>
      <c r="H2312" s="58"/>
      <c r="I2312" s="58"/>
      <c r="J2312" s="58"/>
      <c r="K2312" s="58"/>
      <c r="L2312" s="58"/>
      <c r="M2312" s="58"/>
      <c r="N2312" s="58"/>
    </row>
    <row r="2313" spans="3:14">
      <c r="C2313" s="58"/>
      <c r="D2313" s="58"/>
      <c r="E2313" s="58"/>
      <c r="F2313" s="58"/>
      <c r="G2313" s="58"/>
      <c r="H2313" s="58"/>
      <c r="I2313" s="58"/>
      <c r="J2313" s="58"/>
      <c r="K2313" s="58"/>
      <c r="L2313" s="58"/>
      <c r="M2313" s="58"/>
      <c r="N2313" s="58"/>
    </row>
    <row r="2314" spans="3:14">
      <c r="C2314" s="58"/>
      <c r="D2314" s="58"/>
      <c r="E2314" s="58"/>
      <c r="F2314" s="58"/>
      <c r="G2314" s="58"/>
      <c r="H2314" s="58"/>
      <c r="I2314" s="58"/>
      <c r="J2314" s="58"/>
      <c r="K2314" s="58"/>
      <c r="L2314" s="58"/>
      <c r="M2314" s="58"/>
      <c r="N2314" s="58"/>
    </row>
    <row r="2315" spans="3:14">
      <c r="C2315" s="58"/>
      <c r="D2315" s="58"/>
      <c r="E2315" s="58"/>
      <c r="F2315" s="58"/>
      <c r="G2315" s="58"/>
      <c r="H2315" s="58"/>
      <c r="I2315" s="58"/>
      <c r="J2315" s="58"/>
      <c r="K2315" s="58"/>
      <c r="L2315" s="58"/>
      <c r="M2315" s="58"/>
      <c r="N2315" s="58"/>
    </row>
    <row r="2316" spans="3:14">
      <c r="C2316" s="58"/>
      <c r="D2316" s="58"/>
      <c r="E2316" s="58"/>
      <c r="F2316" s="58"/>
      <c r="G2316" s="58"/>
      <c r="H2316" s="58"/>
      <c r="I2316" s="58"/>
      <c r="J2316" s="58"/>
      <c r="K2316" s="58"/>
      <c r="L2316" s="58"/>
      <c r="M2316" s="58"/>
      <c r="N2316" s="58"/>
    </row>
    <row r="2317" spans="3:14">
      <c r="C2317" s="58"/>
      <c r="D2317" s="58"/>
      <c r="E2317" s="58"/>
      <c r="F2317" s="58"/>
      <c r="G2317" s="58"/>
      <c r="H2317" s="58"/>
      <c r="I2317" s="58"/>
      <c r="J2317" s="58"/>
      <c r="K2317" s="58"/>
      <c r="L2317" s="58"/>
      <c r="M2317" s="58"/>
      <c r="N2317" s="58"/>
    </row>
    <row r="2318" spans="3:14">
      <c r="C2318" s="58"/>
      <c r="D2318" s="58"/>
      <c r="E2318" s="58"/>
      <c r="F2318" s="58"/>
      <c r="G2318" s="58"/>
      <c r="H2318" s="58"/>
      <c r="I2318" s="58"/>
      <c r="J2318" s="58"/>
      <c r="K2318" s="58"/>
      <c r="L2318" s="58"/>
      <c r="M2318" s="58"/>
      <c r="N2318" s="58"/>
    </row>
    <row r="2319" spans="3:14">
      <c r="C2319" s="58"/>
      <c r="D2319" s="58"/>
      <c r="E2319" s="58"/>
      <c r="F2319" s="58"/>
      <c r="G2319" s="58"/>
      <c r="H2319" s="58"/>
      <c r="I2319" s="58"/>
      <c r="J2319" s="58"/>
      <c r="K2319" s="58"/>
      <c r="L2319" s="58"/>
      <c r="M2319" s="58"/>
      <c r="N2319" s="58"/>
    </row>
    <row r="2320" spans="3:14">
      <c r="C2320" s="58"/>
      <c r="D2320" s="58"/>
      <c r="E2320" s="58"/>
      <c r="F2320" s="58"/>
      <c r="G2320" s="58"/>
      <c r="H2320" s="58"/>
      <c r="I2320" s="58"/>
      <c r="J2320" s="58"/>
      <c r="K2320" s="58"/>
      <c r="L2320" s="58"/>
      <c r="M2320" s="58"/>
      <c r="N2320" s="58"/>
    </row>
    <row r="2321" spans="3:14">
      <c r="C2321" s="58"/>
      <c r="D2321" s="58"/>
      <c r="E2321" s="58"/>
      <c r="F2321" s="58"/>
      <c r="G2321" s="58"/>
      <c r="H2321" s="58"/>
      <c r="I2321" s="58"/>
      <c r="J2321" s="58"/>
      <c r="K2321" s="58"/>
      <c r="L2321" s="58"/>
      <c r="M2321" s="58"/>
      <c r="N2321" s="58"/>
    </row>
    <row r="2322" spans="3:14">
      <c r="C2322" s="58"/>
      <c r="D2322" s="58"/>
      <c r="E2322" s="58"/>
      <c r="F2322" s="58"/>
      <c r="G2322" s="58"/>
      <c r="H2322" s="58"/>
      <c r="I2322" s="58"/>
      <c r="J2322" s="58"/>
      <c r="K2322" s="58"/>
      <c r="L2322" s="58"/>
      <c r="M2322" s="58"/>
      <c r="N2322" s="58"/>
    </row>
    <row r="2323" spans="3:14">
      <c r="C2323" s="58"/>
      <c r="D2323" s="58"/>
      <c r="E2323" s="58"/>
      <c r="F2323" s="58"/>
      <c r="G2323" s="58"/>
      <c r="H2323" s="58"/>
      <c r="I2323" s="58"/>
      <c r="J2323" s="58"/>
      <c r="K2323" s="58"/>
      <c r="L2323" s="58"/>
      <c r="M2323" s="58"/>
      <c r="N2323" s="58"/>
    </row>
    <row r="2324" spans="3:14">
      <c r="C2324" s="58"/>
      <c r="D2324" s="58"/>
      <c r="E2324" s="58"/>
      <c r="F2324" s="58"/>
      <c r="G2324" s="58"/>
      <c r="H2324" s="58"/>
      <c r="I2324" s="58"/>
      <c r="J2324" s="58"/>
      <c r="K2324" s="58"/>
      <c r="L2324" s="58"/>
      <c r="M2324" s="58"/>
      <c r="N2324" s="58"/>
    </row>
    <row r="2325" spans="3:14">
      <c r="C2325" s="58"/>
      <c r="D2325" s="58"/>
      <c r="E2325" s="58"/>
      <c r="F2325" s="58"/>
      <c r="G2325" s="58"/>
      <c r="H2325" s="58"/>
      <c r="I2325" s="58"/>
      <c r="J2325" s="58"/>
      <c r="K2325" s="58"/>
      <c r="L2325" s="58"/>
      <c r="M2325" s="58"/>
      <c r="N2325" s="58"/>
    </row>
    <row r="2326" spans="3:14">
      <c r="C2326" s="58"/>
      <c r="D2326" s="58"/>
      <c r="E2326" s="58"/>
      <c r="F2326" s="58"/>
      <c r="G2326" s="58"/>
      <c r="H2326" s="58"/>
      <c r="I2326" s="58"/>
      <c r="J2326" s="58"/>
      <c r="K2326" s="58"/>
      <c r="L2326" s="58"/>
      <c r="M2326" s="58"/>
      <c r="N2326" s="58"/>
    </row>
    <row r="2327" spans="3:14">
      <c r="C2327" s="58"/>
      <c r="D2327" s="58"/>
      <c r="E2327" s="58"/>
      <c r="F2327" s="58"/>
      <c r="G2327" s="58"/>
      <c r="H2327" s="58"/>
      <c r="I2327" s="58"/>
      <c r="J2327" s="58"/>
      <c r="K2327" s="58"/>
      <c r="L2327" s="58"/>
      <c r="M2327" s="58"/>
      <c r="N2327" s="58"/>
    </row>
    <row r="2328" spans="3:14">
      <c r="C2328" s="58"/>
      <c r="D2328" s="58"/>
      <c r="E2328" s="58"/>
      <c r="F2328" s="58"/>
      <c r="G2328" s="58"/>
      <c r="H2328" s="58"/>
      <c r="I2328" s="58"/>
      <c r="J2328" s="58"/>
      <c r="K2328" s="58"/>
      <c r="L2328" s="58"/>
      <c r="M2328" s="58"/>
      <c r="N2328" s="58"/>
    </row>
    <row r="2329" spans="3:14">
      <c r="C2329" s="58"/>
      <c r="D2329" s="58"/>
      <c r="E2329" s="58"/>
      <c r="F2329" s="58"/>
      <c r="G2329" s="58"/>
      <c r="H2329" s="58"/>
      <c r="I2329" s="58"/>
      <c r="J2329" s="58"/>
      <c r="K2329" s="58"/>
      <c r="L2329" s="58"/>
      <c r="M2329" s="58"/>
      <c r="N2329" s="58"/>
    </row>
    <row r="2330" spans="3:14">
      <c r="C2330" s="58"/>
      <c r="D2330" s="58"/>
      <c r="E2330" s="58"/>
      <c r="F2330" s="58"/>
      <c r="G2330" s="58"/>
      <c r="H2330" s="58"/>
      <c r="I2330" s="58"/>
      <c r="J2330" s="58"/>
      <c r="K2330" s="58"/>
      <c r="L2330" s="58"/>
      <c r="M2330" s="58"/>
      <c r="N2330" s="58"/>
    </row>
    <row r="2331" spans="3:14">
      <c r="C2331" s="58"/>
      <c r="D2331" s="58"/>
      <c r="E2331" s="58"/>
      <c r="F2331" s="58"/>
      <c r="G2331" s="58"/>
      <c r="H2331" s="58"/>
      <c r="I2331" s="58"/>
      <c r="J2331" s="58"/>
      <c r="K2331" s="58"/>
      <c r="L2331" s="58"/>
      <c r="M2331" s="58"/>
      <c r="N2331" s="58"/>
    </row>
    <row r="2332" spans="3:14">
      <c r="C2332" s="58"/>
      <c r="D2332" s="58"/>
      <c r="E2332" s="58"/>
      <c r="F2332" s="58"/>
      <c r="G2332" s="58"/>
      <c r="H2332" s="58"/>
      <c r="I2332" s="58"/>
      <c r="J2332" s="58"/>
      <c r="K2332" s="58"/>
      <c r="L2332" s="58"/>
      <c r="M2332" s="58"/>
      <c r="N2332" s="58"/>
    </row>
    <row r="2333" spans="3:14">
      <c r="C2333" s="58"/>
      <c r="D2333" s="58"/>
      <c r="E2333" s="58"/>
      <c r="F2333" s="58"/>
      <c r="G2333" s="58"/>
      <c r="H2333" s="58"/>
      <c r="I2333" s="58"/>
      <c r="J2333" s="58"/>
      <c r="K2333" s="58"/>
      <c r="L2333" s="58"/>
      <c r="M2333" s="58"/>
      <c r="N2333" s="58"/>
    </row>
    <row r="2334" spans="3:14">
      <c r="C2334" s="58"/>
      <c r="D2334" s="58"/>
      <c r="E2334" s="58"/>
      <c r="F2334" s="58"/>
      <c r="G2334" s="58"/>
      <c r="H2334" s="58"/>
      <c r="I2334" s="58"/>
      <c r="J2334" s="58"/>
      <c r="K2334" s="58"/>
      <c r="L2334" s="58"/>
      <c r="M2334" s="58"/>
      <c r="N2334" s="58"/>
    </row>
    <row r="2335" spans="3:14">
      <c r="C2335" s="58"/>
      <c r="D2335" s="58"/>
      <c r="E2335" s="58"/>
      <c r="F2335" s="58"/>
      <c r="G2335" s="58"/>
      <c r="H2335" s="58"/>
      <c r="I2335" s="58"/>
      <c r="J2335" s="58"/>
      <c r="K2335" s="58"/>
      <c r="L2335" s="58"/>
      <c r="M2335" s="58"/>
      <c r="N2335" s="58"/>
    </row>
    <row r="2336" spans="3:14">
      <c r="C2336" s="58"/>
      <c r="D2336" s="58"/>
      <c r="E2336" s="58"/>
      <c r="F2336" s="58"/>
      <c r="G2336" s="58"/>
      <c r="H2336" s="58"/>
      <c r="I2336" s="58"/>
      <c r="J2336" s="58"/>
      <c r="K2336" s="58"/>
      <c r="L2336" s="58"/>
      <c r="M2336" s="58"/>
      <c r="N2336" s="58"/>
    </row>
    <row r="2337" spans="3:14">
      <c r="C2337" s="58"/>
      <c r="D2337" s="58"/>
      <c r="E2337" s="58"/>
      <c r="F2337" s="58"/>
      <c r="G2337" s="58"/>
      <c r="H2337" s="58"/>
      <c r="I2337" s="58"/>
      <c r="J2337" s="58"/>
      <c r="K2337" s="58"/>
      <c r="L2337" s="58"/>
      <c r="M2337" s="58"/>
      <c r="N2337" s="58"/>
    </row>
    <row r="2338" spans="3:14">
      <c r="C2338" s="58"/>
      <c r="D2338" s="58"/>
      <c r="E2338" s="58"/>
      <c r="F2338" s="58"/>
      <c r="G2338" s="58"/>
      <c r="H2338" s="58"/>
      <c r="I2338" s="58"/>
      <c r="J2338" s="58"/>
      <c r="K2338" s="58"/>
      <c r="L2338" s="58"/>
      <c r="M2338" s="58"/>
      <c r="N2338" s="58"/>
    </row>
    <row r="2339" spans="3:14">
      <c r="C2339" s="58"/>
      <c r="D2339" s="58"/>
      <c r="E2339" s="58"/>
      <c r="F2339" s="58"/>
      <c r="G2339" s="58"/>
      <c r="H2339" s="58"/>
      <c r="I2339" s="58"/>
      <c r="J2339" s="58"/>
      <c r="K2339" s="58"/>
      <c r="L2339" s="58"/>
      <c r="M2339" s="58"/>
      <c r="N2339" s="58"/>
    </row>
    <row r="2340" spans="3:14">
      <c r="C2340" s="58"/>
      <c r="D2340" s="58"/>
      <c r="E2340" s="58"/>
      <c r="F2340" s="58"/>
      <c r="G2340" s="58"/>
      <c r="H2340" s="58"/>
      <c r="I2340" s="58"/>
      <c r="J2340" s="58"/>
      <c r="K2340" s="58"/>
      <c r="L2340" s="58"/>
      <c r="M2340" s="58"/>
      <c r="N2340" s="58"/>
    </row>
    <row r="2341" spans="3:14">
      <c r="C2341" s="58"/>
      <c r="D2341" s="58"/>
      <c r="E2341" s="58"/>
      <c r="F2341" s="58"/>
      <c r="G2341" s="58"/>
      <c r="H2341" s="58"/>
      <c r="I2341" s="58"/>
      <c r="J2341" s="58"/>
      <c r="K2341" s="58"/>
      <c r="L2341" s="58"/>
      <c r="M2341" s="58"/>
      <c r="N2341" s="58"/>
    </row>
    <row r="2342" spans="3:14">
      <c r="C2342" s="58"/>
      <c r="D2342" s="58"/>
      <c r="E2342" s="58"/>
      <c r="F2342" s="58"/>
      <c r="G2342" s="58"/>
      <c r="H2342" s="58"/>
      <c r="I2342" s="58"/>
      <c r="J2342" s="58"/>
      <c r="K2342" s="58"/>
      <c r="L2342" s="58"/>
      <c r="M2342" s="58"/>
      <c r="N2342" s="58"/>
    </row>
    <row r="2343" spans="3:14">
      <c r="C2343" s="58"/>
      <c r="D2343" s="58"/>
      <c r="E2343" s="58"/>
      <c r="F2343" s="58"/>
      <c r="G2343" s="58"/>
      <c r="H2343" s="58"/>
      <c r="I2343" s="58"/>
      <c r="J2343" s="58"/>
      <c r="K2343" s="58"/>
      <c r="L2343" s="58"/>
      <c r="M2343" s="58"/>
      <c r="N2343" s="58"/>
    </row>
    <row r="2344" spans="3:14">
      <c r="C2344" s="58"/>
      <c r="D2344" s="58"/>
      <c r="E2344" s="58"/>
      <c r="F2344" s="58"/>
      <c r="G2344" s="58"/>
      <c r="H2344" s="58"/>
      <c r="I2344" s="58"/>
      <c r="J2344" s="58"/>
      <c r="K2344" s="58"/>
      <c r="L2344" s="58"/>
      <c r="M2344" s="58"/>
      <c r="N2344" s="58"/>
    </row>
    <row r="2345" spans="3:14">
      <c r="C2345" s="58"/>
      <c r="D2345" s="58"/>
      <c r="E2345" s="58"/>
      <c r="F2345" s="58"/>
      <c r="G2345" s="58"/>
      <c r="H2345" s="58"/>
      <c r="I2345" s="58"/>
      <c r="J2345" s="58"/>
      <c r="K2345" s="58"/>
      <c r="L2345" s="58"/>
      <c r="M2345" s="58"/>
      <c r="N2345" s="58"/>
    </row>
    <row r="2346" spans="3:14">
      <c r="C2346" s="58"/>
      <c r="D2346" s="58"/>
      <c r="E2346" s="58"/>
      <c r="F2346" s="58"/>
      <c r="G2346" s="58"/>
      <c r="H2346" s="58"/>
      <c r="I2346" s="58"/>
      <c r="J2346" s="58"/>
      <c r="K2346" s="58"/>
      <c r="L2346" s="58"/>
      <c r="M2346" s="58"/>
      <c r="N2346" s="58"/>
    </row>
    <row r="2347" spans="3:14">
      <c r="C2347" s="58"/>
      <c r="D2347" s="58"/>
      <c r="E2347" s="58"/>
      <c r="F2347" s="58"/>
      <c r="G2347" s="58"/>
      <c r="H2347" s="58"/>
      <c r="I2347" s="58"/>
      <c r="J2347" s="58"/>
      <c r="K2347" s="58"/>
      <c r="L2347" s="58"/>
      <c r="M2347" s="58"/>
      <c r="N2347" s="58"/>
    </row>
    <row r="2348" spans="3:14">
      <c r="C2348" s="58"/>
      <c r="D2348" s="58"/>
      <c r="E2348" s="58"/>
      <c r="F2348" s="58"/>
      <c r="G2348" s="58"/>
      <c r="H2348" s="58"/>
      <c r="I2348" s="58"/>
      <c r="J2348" s="58"/>
      <c r="K2348" s="58"/>
      <c r="L2348" s="58"/>
      <c r="M2348" s="58"/>
      <c r="N2348" s="58"/>
    </row>
    <row r="2349" spans="3:14">
      <c r="C2349" s="58"/>
      <c r="D2349" s="58"/>
      <c r="E2349" s="58"/>
      <c r="F2349" s="58"/>
      <c r="G2349" s="58"/>
      <c r="H2349" s="58"/>
      <c r="I2349" s="58"/>
      <c r="J2349" s="58"/>
      <c r="K2349" s="58"/>
      <c r="L2349" s="58"/>
      <c r="M2349" s="58"/>
      <c r="N2349" s="58"/>
    </row>
    <row r="2350" spans="3:14">
      <c r="C2350" s="58"/>
      <c r="D2350" s="58"/>
      <c r="E2350" s="58"/>
      <c r="F2350" s="58"/>
      <c r="G2350" s="58"/>
      <c r="H2350" s="58"/>
      <c r="I2350" s="58"/>
      <c r="J2350" s="58"/>
      <c r="K2350" s="58"/>
      <c r="L2350" s="58"/>
      <c r="M2350" s="58"/>
      <c r="N2350" s="58"/>
    </row>
    <row r="2351" spans="3:14">
      <c r="C2351" s="58"/>
      <c r="D2351" s="58"/>
      <c r="E2351" s="58"/>
      <c r="F2351" s="58"/>
      <c r="G2351" s="58"/>
      <c r="H2351" s="58"/>
      <c r="I2351" s="58"/>
      <c r="J2351" s="58"/>
      <c r="K2351" s="58"/>
      <c r="L2351" s="58"/>
      <c r="M2351" s="58"/>
      <c r="N2351" s="58"/>
    </row>
    <row r="2352" spans="3:14">
      <c r="C2352" s="58"/>
      <c r="D2352" s="58"/>
      <c r="E2352" s="58"/>
      <c r="F2352" s="58"/>
      <c r="G2352" s="58"/>
      <c r="H2352" s="58"/>
      <c r="I2352" s="58"/>
      <c r="J2352" s="58"/>
      <c r="K2352" s="58"/>
      <c r="L2352" s="58"/>
      <c r="M2352" s="58"/>
      <c r="N2352" s="58"/>
    </row>
    <row r="2353" spans="3:14">
      <c r="C2353" s="58"/>
      <c r="D2353" s="58"/>
      <c r="E2353" s="58"/>
      <c r="F2353" s="58"/>
      <c r="G2353" s="58"/>
      <c r="H2353" s="58"/>
      <c r="I2353" s="58"/>
      <c r="J2353" s="58"/>
      <c r="K2353" s="58"/>
      <c r="L2353" s="58"/>
      <c r="M2353" s="58"/>
      <c r="N2353" s="58"/>
    </row>
    <row r="2354" spans="3:14">
      <c r="C2354" s="58"/>
      <c r="D2354" s="58"/>
      <c r="E2354" s="58"/>
      <c r="F2354" s="58"/>
      <c r="G2354" s="58"/>
      <c r="H2354" s="58"/>
      <c r="I2354" s="58"/>
      <c r="J2354" s="58"/>
      <c r="K2354" s="58"/>
      <c r="L2354" s="58"/>
      <c r="M2354" s="58"/>
      <c r="N2354" s="58"/>
    </row>
    <row r="2355" spans="3:14">
      <c r="C2355" s="58"/>
      <c r="D2355" s="58"/>
      <c r="E2355" s="58"/>
      <c r="F2355" s="58"/>
      <c r="G2355" s="58"/>
      <c r="H2355" s="58"/>
      <c r="I2355" s="58"/>
      <c r="J2355" s="58"/>
      <c r="K2355" s="58"/>
      <c r="L2355" s="58"/>
      <c r="M2355" s="58"/>
      <c r="N2355" s="58"/>
    </row>
    <row r="2356" spans="3:14">
      <c r="C2356" s="58"/>
      <c r="D2356" s="58"/>
      <c r="E2356" s="58"/>
      <c r="F2356" s="58"/>
      <c r="G2356" s="58"/>
      <c r="H2356" s="58"/>
      <c r="I2356" s="58"/>
      <c r="J2356" s="58"/>
      <c r="K2356" s="58"/>
      <c r="L2356" s="58"/>
      <c r="M2356" s="58"/>
      <c r="N2356" s="58"/>
    </row>
    <row r="2357" spans="3:14">
      <c r="C2357" s="58"/>
      <c r="D2357" s="58"/>
      <c r="E2357" s="58"/>
      <c r="F2357" s="58"/>
      <c r="G2357" s="58"/>
      <c r="H2357" s="58"/>
      <c r="I2357" s="58"/>
      <c r="J2357" s="58"/>
      <c r="K2357" s="58"/>
      <c r="L2357" s="58"/>
      <c r="M2357" s="58"/>
      <c r="N2357" s="58"/>
    </row>
    <row r="2358" spans="3:14">
      <c r="C2358" s="58"/>
      <c r="D2358" s="58"/>
      <c r="E2358" s="58"/>
      <c r="F2358" s="58"/>
      <c r="G2358" s="58"/>
      <c r="H2358" s="58"/>
      <c r="I2358" s="58"/>
      <c r="J2358" s="58"/>
      <c r="K2358" s="58"/>
      <c r="L2358" s="58"/>
      <c r="M2358" s="58"/>
      <c r="N2358" s="58"/>
    </row>
    <row r="2359" spans="3:14">
      <c r="C2359" s="58"/>
      <c r="D2359" s="58"/>
      <c r="E2359" s="58"/>
      <c r="F2359" s="58"/>
      <c r="G2359" s="58"/>
      <c r="H2359" s="58"/>
      <c r="I2359" s="58"/>
      <c r="J2359" s="58"/>
      <c r="K2359" s="58"/>
      <c r="L2359" s="58"/>
      <c r="M2359" s="58"/>
      <c r="N2359" s="58"/>
    </row>
    <row r="2360" spans="3:14">
      <c r="C2360" s="58"/>
      <c r="D2360" s="58"/>
      <c r="E2360" s="58"/>
      <c r="F2360" s="58"/>
      <c r="G2360" s="58"/>
      <c r="H2360" s="58"/>
      <c r="I2360" s="58"/>
      <c r="J2360" s="58"/>
      <c r="K2360" s="58"/>
      <c r="L2360" s="58"/>
      <c r="M2360" s="58"/>
      <c r="N2360" s="58"/>
    </row>
    <row r="2361" spans="3:14">
      <c r="C2361" s="58"/>
      <c r="D2361" s="58"/>
      <c r="E2361" s="58"/>
      <c r="F2361" s="58"/>
      <c r="G2361" s="58"/>
      <c r="H2361" s="58"/>
      <c r="I2361" s="58"/>
      <c r="J2361" s="58"/>
      <c r="K2361" s="58"/>
      <c r="L2361" s="58"/>
      <c r="M2361" s="58"/>
      <c r="N2361" s="58"/>
    </row>
    <row r="2362" spans="3:14">
      <c r="C2362" s="58"/>
      <c r="D2362" s="58"/>
      <c r="E2362" s="58"/>
      <c r="F2362" s="58"/>
      <c r="G2362" s="58"/>
      <c r="H2362" s="58"/>
      <c r="I2362" s="58"/>
      <c r="J2362" s="58"/>
      <c r="K2362" s="58"/>
      <c r="L2362" s="58"/>
      <c r="M2362" s="58"/>
      <c r="N2362" s="58"/>
    </row>
    <row r="2363" spans="3:14">
      <c r="C2363" s="58"/>
      <c r="D2363" s="58"/>
      <c r="E2363" s="58"/>
      <c r="F2363" s="58"/>
      <c r="G2363" s="58"/>
      <c r="H2363" s="58"/>
      <c r="I2363" s="58"/>
      <c r="J2363" s="58"/>
      <c r="K2363" s="58"/>
      <c r="L2363" s="58"/>
      <c r="M2363" s="58"/>
      <c r="N2363" s="58"/>
    </row>
    <row r="2364" spans="3:14">
      <c r="C2364" s="58"/>
      <c r="D2364" s="58"/>
      <c r="E2364" s="58"/>
      <c r="F2364" s="58"/>
      <c r="G2364" s="58"/>
      <c r="H2364" s="58"/>
      <c r="I2364" s="58"/>
      <c r="J2364" s="58"/>
      <c r="K2364" s="58"/>
      <c r="L2364" s="58"/>
      <c r="M2364" s="58"/>
      <c r="N2364" s="58"/>
    </row>
    <row r="2365" spans="3:14">
      <c r="C2365" s="58"/>
      <c r="D2365" s="58"/>
      <c r="E2365" s="58"/>
      <c r="F2365" s="58"/>
      <c r="G2365" s="58"/>
      <c r="H2365" s="58"/>
      <c r="I2365" s="58"/>
      <c r="J2365" s="58"/>
      <c r="K2365" s="58"/>
      <c r="L2365" s="58"/>
      <c r="M2365" s="58"/>
      <c r="N2365" s="58"/>
    </row>
    <row r="2366" spans="3:14">
      <c r="C2366" s="58"/>
      <c r="D2366" s="58"/>
      <c r="E2366" s="58"/>
      <c r="F2366" s="58"/>
      <c r="G2366" s="58"/>
      <c r="H2366" s="58"/>
      <c r="I2366" s="58"/>
      <c r="J2366" s="58"/>
      <c r="K2366" s="58"/>
      <c r="L2366" s="58"/>
      <c r="M2366" s="58"/>
      <c r="N2366" s="58"/>
    </row>
    <row r="2367" spans="3:14">
      <c r="C2367" s="58"/>
      <c r="D2367" s="58"/>
      <c r="E2367" s="58"/>
      <c r="F2367" s="58"/>
      <c r="G2367" s="58"/>
      <c r="H2367" s="58"/>
      <c r="I2367" s="58"/>
      <c r="J2367" s="58"/>
      <c r="K2367" s="58"/>
      <c r="L2367" s="58"/>
      <c r="M2367" s="58"/>
      <c r="N2367" s="58"/>
    </row>
    <row r="2368" spans="3:14">
      <c r="C2368" s="58"/>
      <c r="D2368" s="58"/>
      <c r="E2368" s="58"/>
      <c r="F2368" s="58"/>
      <c r="G2368" s="58"/>
      <c r="H2368" s="58"/>
      <c r="I2368" s="58"/>
      <c r="J2368" s="58"/>
      <c r="K2368" s="58"/>
      <c r="L2368" s="58"/>
      <c r="M2368" s="58"/>
      <c r="N2368" s="58"/>
    </row>
    <row r="2369" spans="3:14">
      <c r="C2369" s="58"/>
      <c r="D2369" s="58"/>
      <c r="E2369" s="58"/>
      <c r="F2369" s="58"/>
      <c r="G2369" s="58"/>
      <c r="H2369" s="58"/>
      <c r="I2369" s="58"/>
      <c r="J2369" s="58"/>
      <c r="K2369" s="58"/>
      <c r="L2369" s="58"/>
      <c r="M2369" s="58"/>
      <c r="N2369" s="58"/>
    </row>
    <row r="2370" spans="3:14">
      <c r="C2370" s="58"/>
      <c r="D2370" s="58"/>
      <c r="E2370" s="58"/>
      <c r="F2370" s="58"/>
      <c r="G2370" s="58"/>
      <c r="H2370" s="58"/>
      <c r="I2370" s="58"/>
      <c r="J2370" s="58"/>
      <c r="K2370" s="58"/>
      <c r="L2370" s="58"/>
      <c r="M2370" s="58"/>
      <c r="N2370" s="58"/>
    </row>
    <row r="2371" spans="3:14">
      <c r="C2371" s="58"/>
      <c r="D2371" s="58"/>
      <c r="E2371" s="58"/>
      <c r="F2371" s="58"/>
      <c r="G2371" s="58"/>
      <c r="H2371" s="58"/>
      <c r="I2371" s="58"/>
      <c r="J2371" s="58"/>
      <c r="K2371" s="58"/>
      <c r="L2371" s="58"/>
      <c r="M2371" s="58"/>
      <c r="N2371" s="58"/>
    </row>
    <row r="2372" spans="3:14">
      <c r="C2372" s="58"/>
      <c r="D2372" s="58"/>
      <c r="E2372" s="58"/>
      <c r="F2372" s="58"/>
      <c r="G2372" s="58"/>
      <c r="H2372" s="58"/>
      <c r="I2372" s="58"/>
      <c r="J2372" s="58"/>
      <c r="K2372" s="58"/>
      <c r="L2372" s="58"/>
      <c r="M2372" s="58"/>
      <c r="N2372" s="58"/>
    </row>
    <row r="2373" spans="3:14">
      <c r="C2373" s="58"/>
      <c r="D2373" s="58"/>
      <c r="E2373" s="58"/>
      <c r="F2373" s="58"/>
      <c r="G2373" s="58"/>
      <c r="H2373" s="58"/>
      <c r="I2373" s="58"/>
      <c r="J2373" s="58"/>
      <c r="K2373" s="58"/>
      <c r="L2373" s="58"/>
      <c r="M2373" s="58"/>
      <c r="N2373" s="58"/>
    </row>
    <row r="2374" spans="3:14">
      <c r="C2374" s="58"/>
      <c r="D2374" s="58"/>
      <c r="E2374" s="58"/>
      <c r="F2374" s="58"/>
      <c r="G2374" s="58"/>
      <c r="H2374" s="58"/>
      <c r="I2374" s="58"/>
      <c r="J2374" s="58"/>
      <c r="K2374" s="58"/>
      <c r="L2374" s="58"/>
      <c r="M2374" s="58"/>
      <c r="N2374" s="58"/>
    </row>
    <row r="2375" spans="3:14">
      <c r="C2375" s="58"/>
      <c r="D2375" s="58"/>
      <c r="E2375" s="58"/>
      <c r="F2375" s="58"/>
      <c r="G2375" s="58"/>
      <c r="H2375" s="58"/>
      <c r="I2375" s="58"/>
      <c r="J2375" s="58"/>
      <c r="K2375" s="58"/>
      <c r="L2375" s="58"/>
      <c r="M2375" s="58"/>
      <c r="N2375" s="58"/>
    </row>
    <row r="2376" spans="3:14">
      <c r="C2376" s="58"/>
      <c r="D2376" s="58"/>
      <c r="E2376" s="58"/>
      <c r="F2376" s="58"/>
      <c r="G2376" s="58"/>
      <c r="H2376" s="58"/>
      <c r="I2376" s="58"/>
      <c r="J2376" s="58"/>
      <c r="K2376" s="58"/>
      <c r="L2376" s="58"/>
      <c r="M2376" s="58"/>
      <c r="N2376" s="58"/>
    </row>
    <row r="2377" spans="3:14">
      <c r="C2377" s="58"/>
      <c r="D2377" s="58"/>
      <c r="E2377" s="58"/>
      <c r="F2377" s="58"/>
      <c r="G2377" s="58"/>
      <c r="H2377" s="58"/>
      <c r="I2377" s="58"/>
      <c r="J2377" s="58"/>
      <c r="K2377" s="58"/>
      <c r="L2377" s="58"/>
      <c r="M2377" s="58"/>
      <c r="N2377" s="58"/>
    </row>
    <row r="2378" spans="3:14">
      <c r="C2378" s="58"/>
      <c r="D2378" s="58"/>
      <c r="E2378" s="58"/>
      <c r="F2378" s="58"/>
      <c r="G2378" s="58"/>
      <c r="H2378" s="58"/>
      <c r="I2378" s="58"/>
      <c r="J2378" s="58"/>
      <c r="K2378" s="58"/>
      <c r="L2378" s="58"/>
      <c r="M2378" s="58"/>
      <c r="N2378" s="58"/>
    </row>
    <row r="2379" spans="3:14">
      <c r="C2379" s="58"/>
      <c r="D2379" s="58"/>
      <c r="E2379" s="58"/>
      <c r="F2379" s="58"/>
      <c r="G2379" s="58"/>
      <c r="H2379" s="58"/>
      <c r="I2379" s="58"/>
      <c r="J2379" s="58"/>
      <c r="K2379" s="58"/>
      <c r="L2379" s="58"/>
      <c r="M2379" s="58"/>
      <c r="N2379" s="58"/>
    </row>
    <row r="2380" spans="3:14">
      <c r="C2380" s="58"/>
      <c r="D2380" s="58"/>
      <c r="E2380" s="58"/>
      <c r="F2380" s="58"/>
      <c r="G2380" s="58"/>
      <c r="H2380" s="58"/>
      <c r="I2380" s="58"/>
      <c r="J2380" s="58"/>
      <c r="K2380" s="58"/>
      <c r="L2380" s="58"/>
      <c r="M2380" s="58"/>
      <c r="N2380" s="58"/>
    </row>
    <row r="2381" spans="3:14">
      <c r="C2381" s="58"/>
      <c r="D2381" s="58"/>
      <c r="E2381" s="58"/>
      <c r="F2381" s="58"/>
      <c r="G2381" s="58"/>
      <c r="H2381" s="58"/>
      <c r="I2381" s="58"/>
      <c r="J2381" s="58"/>
      <c r="K2381" s="58"/>
      <c r="L2381" s="58"/>
      <c r="M2381" s="58"/>
      <c r="N2381" s="58"/>
    </row>
    <row r="2382" spans="3:14">
      <c r="C2382" s="58"/>
      <c r="D2382" s="58"/>
      <c r="E2382" s="58"/>
      <c r="F2382" s="58"/>
      <c r="G2382" s="58"/>
      <c r="H2382" s="58"/>
      <c r="I2382" s="58"/>
      <c r="J2382" s="58"/>
      <c r="K2382" s="58"/>
      <c r="L2382" s="58"/>
      <c r="M2382" s="58"/>
      <c r="N2382" s="58"/>
    </row>
    <row r="2383" spans="3:14">
      <c r="C2383" s="58"/>
      <c r="D2383" s="58"/>
      <c r="E2383" s="58"/>
      <c r="F2383" s="58"/>
      <c r="G2383" s="58"/>
      <c r="H2383" s="58"/>
      <c r="I2383" s="58"/>
      <c r="J2383" s="58"/>
      <c r="K2383" s="58"/>
      <c r="L2383" s="58"/>
      <c r="M2383" s="58"/>
      <c r="N2383" s="58"/>
    </row>
    <row r="2384" spans="3:14">
      <c r="C2384" s="58"/>
      <c r="D2384" s="58"/>
      <c r="E2384" s="58"/>
      <c r="F2384" s="58"/>
      <c r="G2384" s="58"/>
      <c r="H2384" s="58"/>
      <c r="I2384" s="58"/>
      <c r="J2384" s="58"/>
      <c r="K2384" s="58"/>
      <c r="L2384" s="58"/>
      <c r="M2384" s="58"/>
      <c r="N2384" s="58"/>
    </row>
    <row r="2385" spans="3:14">
      <c r="C2385" s="58"/>
      <c r="D2385" s="58"/>
      <c r="E2385" s="58"/>
      <c r="F2385" s="58"/>
      <c r="G2385" s="58"/>
      <c r="H2385" s="58"/>
      <c r="I2385" s="58"/>
      <c r="J2385" s="58"/>
      <c r="K2385" s="58"/>
      <c r="L2385" s="58"/>
      <c r="M2385" s="58"/>
      <c r="N2385" s="58"/>
    </row>
    <row r="2386" spans="3:14">
      <c r="C2386" s="58"/>
      <c r="D2386" s="58"/>
      <c r="E2386" s="58"/>
      <c r="F2386" s="58"/>
      <c r="G2386" s="58"/>
      <c r="H2386" s="58"/>
      <c r="I2386" s="58"/>
      <c r="J2386" s="58"/>
      <c r="K2386" s="58"/>
      <c r="L2386" s="58"/>
      <c r="M2386" s="58"/>
      <c r="N2386" s="58"/>
    </row>
    <row r="2387" spans="3:14">
      <c r="C2387" s="58"/>
      <c r="D2387" s="58"/>
      <c r="E2387" s="58"/>
      <c r="F2387" s="58"/>
      <c r="G2387" s="58"/>
      <c r="H2387" s="58"/>
      <c r="I2387" s="58"/>
      <c r="J2387" s="58"/>
      <c r="K2387" s="58"/>
      <c r="L2387" s="58"/>
      <c r="M2387" s="58"/>
      <c r="N2387" s="58"/>
    </row>
    <row r="2388" spans="3:14">
      <c r="C2388" s="58"/>
      <c r="D2388" s="58"/>
      <c r="E2388" s="58"/>
      <c r="F2388" s="58"/>
      <c r="G2388" s="58"/>
      <c r="H2388" s="58"/>
      <c r="I2388" s="58"/>
      <c r="J2388" s="58"/>
      <c r="K2388" s="58"/>
      <c r="L2388" s="58"/>
      <c r="M2388" s="58"/>
      <c r="N2388" s="58"/>
    </row>
    <row r="2389" spans="3:14">
      <c r="C2389" s="58"/>
      <c r="D2389" s="58"/>
      <c r="E2389" s="58"/>
      <c r="F2389" s="58"/>
      <c r="G2389" s="58"/>
      <c r="H2389" s="58"/>
      <c r="I2389" s="58"/>
      <c r="J2389" s="58"/>
      <c r="K2389" s="58"/>
      <c r="L2389" s="58"/>
      <c r="M2389" s="58"/>
      <c r="N2389" s="58"/>
    </row>
    <row r="2390" spans="3:14">
      <c r="C2390" s="58"/>
      <c r="D2390" s="58"/>
      <c r="E2390" s="58"/>
      <c r="F2390" s="58"/>
      <c r="G2390" s="58"/>
      <c r="H2390" s="58"/>
      <c r="I2390" s="58"/>
      <c r="J2390" s="58"/>
      <c r="K2390" s="58"/>
      <c r="L2390" s="58"/>
      <c r="M2390" s="58"/>
      <c r="N2390" s="58"/>
    </row>
    <row r="2391" spans="3:14">
      <c r="C2391" s="58"/>
      <c r="D2391" s="58"/>
      <c r="E2391" s="58"/>
      <c r="F2391" s="58"/>
      <c r="G2391" s="58"/>
      <c r="H2391" s="58"/>
      <c r="I2391" s="58"/>
      <c r="J2391" s="58"/>
      <c r="K2391" s="58"/>
      <c r="L2391" s="58"/>
      <c r="M2391" s="58"/>
      <c r="N2391" s="58"/>
    </row>
    <row r="2392" spans="3:14">
      <c r="C2392" s="58"/>
      <c r="D2392" s="58"/>
      <c r="E2392" s="58"/>
      <c r="F2392" s="58"/>
      <c r="G2392" s="58"/>
      <c r="H2392" s="58"/>
      <c r="I2392" s="58"/>
      <c r="J2392" s="58"/>
      <c r="K2392" s="58"/>
      <c r="L2392" s="58"/>
      <c r="M2392" s="58"/>
      <c r="N2392" s="58"/>
    </row>
    <row r="2393" spans="3:14">
      <c r="C2393" s="58"/>
      <c r="D2393" s="58"/>
      <c r="E2393" s="58"/>
      <c r="F2393" s="58"/>
      <c r="G2393" s="58"/>
      <c r="H2393" s="58"/>
      <c r="I2393" s="58"/>
      <c r="J2393" s="58"/>
      <c r="K2393" s="58"/>
      <c r="L2393" s="58"/>
      <c r="M2393" s="58"/>
      <c r="N2393" s="58"/>
    </row>
    <row r="2394" spans="3:14">
      <c r="C2394" s="58"/>
      <c r="D2394" s="58"/>
      <c r="E2394" s="58"/>
      <c r="F2394" s="58"/>
      <c r="G2394" s="58"/>
      <c r="H2394" s="58"/>
      <c r="I2394" s="58"/>
      <c r="J2394" s="58"/>
      <c r="K2394" s="58"/>
      <c r="L2394" s="58"/>
      <c r="M2394" s="58"/>
      <c r="N2394" s="58"/>
    </row>
    <row r="2395" spans="3:14">
      <c r="C2395" s="58"/>
      <c r="D2395" s="58"/>
      <c r="E2395" s="58"/>
      <c r="F2395" s="58"/>
      <c r="G2395" s="58"/>
      <c r="H2395" s="58"/>
      <c r="I2395" s="58"/>
      <c r="J2395" s="58"/>
      <c r="K2395" s="58"/>
      <c r="L2395" s="58"/>
      <c r="M2395" s="58"/>
      <c r="N2395" s="58"/>
    </row>
    <row r="2396" spans="3:14">
      <c r="C2396" s="58"/>
      <c r="D2396" s="58"/>
      <c r="E2396" s="58"/>
      <c r="F2396" s="58"/>
      <c r="G2396" s="58"/>
      <c r="H2396" s="58"/>
      <c r="I2396" s="58"/>
      <c r="J2396" s="58"/>
      <c r="K2396" s="58"/>
      <c r="L2396" s="58"/>
      <c r="M2396" s="58"/>
      <c r="N2396" s="58"/>
    </row>
    <row r="2397" spans="3:14">
      <c r="C2397" s="58"/>
      <c r="D2397" s="58"/>
      <c r="E2397" s="58"/>
      <c r="F2397" s="58"/>
      <c r="G2397" s="58"/>
      <c r="H2397" s="58"/>
      <c r="I2397" s="58"/>
      <c r="J2397" s="58"/>
      <c r="K2397" s="58"/>
      <c r="L2397" s="58"/>
      <c r="M2397" s="58"/>
      <c r="N2397" s="58"/>
    </row>
    <row r="2398" spans="3:14">
      <c r="C2398" s="58"/>
      <c r="D2398" s="58"/>
      <c r="E2398" s="58"/>
      <c r="F2398" s="58"/>
      <c r="G2398" s="58"/>
      <c r="H2398" s="58"/>
      <c r="I2398" s="58"/>
      <c r="J2398" s="58"/>
      <c r="K2398" s="58"/>
      <c r="L2398" s="58"/>
      <c r="M2398" s="58"/>
      <c r="N2398" s="58"/>
    </row>
    <row r="2399" spans="3:14">
      <c r="C2399" s="58"/>
      <c r="D2399" s="58"/>
      <c r="E2399" s="58"/>
      <c r="F2399" s="58"/>
      <c r="G2399" s="58"/>
      <c r="H2399" s="58"/>
      <c r="I2399" s="58"/>
      <c r="J2399" s="58"/>
      <c r="K2399" s="58"/>
      <c r="L2399" s="58"/>
      <c r="M2399" s="58"/>
      <c r="N2399" s="58"/>
    </row>
    <row r="2400" spans="3:14">
      <c r="C2400" s="58"/>
      <c r="D2400" s="58"/>
      <c r="E2400" s="58"/>
      <c r="F2400" s="58"/>
      <c r="G2400" s="58"/>
      <c r="H2400" s="58"/>
      <c r="I2400" s="58"/>
      <c r="J2400" s="58"/>
      <c r="K2400" s="58"/>
      <c r="L2400" s="58"/>
      <c r="M2400" s="58"/>
      <c r="N2400" s="58"/>
    </row>
    <row r="2401" spans="3:14">
      <c r="C2401" s="58"/>
      <c r="D2401" s="58"/>
      <c r="E2401" s="58"/>
      <c r="F2401" s="58"/>
      <c r="G2401" s="58"/>
      <c r="H2401" s="58"/>
      <c r="I2401" s="58"/>
      <c r="J2401" s="58"/>
      <c r="K2401" s="58"/>
      <c r="L2401" s="58"/>
      <c r="M2401" s="58"/>
      <c r="N2401" s="58"/>
    </row>
    <row r="2402" spans="3:14">
      <c r="C2402" s="58"/>
      <c r="D2402" s="58"/>
      <c r="E2402" s="58"/>
      <c r="F2402" s="58"/>
      <c r="G2402" s="58"/>
      <c r="H2402" s="58"/>
      <c r="I2402" s="58"/>
      <c r="J2402" s="58"/>
      <c r="K2402" s="58"/>
      <c r="L2402" s="58"/>
      <c r="M2402" s="58"/>
      <c r="N2402" s="58"/>
    </row>
    <row r="2403" spans="3:14">
      <c r="C2403" s="58"/>
      <c r="D2403" s="58"/>
      <c r="E2403" s="58"/>
      <c r="F2403" s="58"/>
      <c r="G2403" s="58"/>
      <c r="H2403" s="58"/>
      <c r="I2403" s="58"/>
      <c r="J2403" s="58"/>
      <c r="K2403" s="58"/>
      <c r="L2403" s="58"/>
      <c r="M2403" s="58"/>
      <c r="N2403" s="58"/>
    </row>
    <row r="2404" spans="3:14">
      <c r="C2404" s="58"/>
      <c r="D2404" s="58"/>
      <c r="E2404" s="58"/>
      <c r="F2404" s="58"/>
      <c r="G2404" s="58"/>
      <c r="H2404" s="58"/>
      <c r="I2404" s="58"/>
      <c r="J2404" s="58"/>
      <c r="K2404" s="58"/>
      <c r="L2404" s="58"/>
      <c r="M2404" s="58"/>
      <c r="N2404" s="58"/>
    </row>
    <row r="2405" spans="3:14">
      <c r="C2405" s="58"/>
      <c r="D2405" s="58"/>
      <c r="E2405" s="58"/>
      <c r="F2405" s="58"/>
      <c r="G2405" s="58"/>
      <c r="H2405" s="58"/>
      <c r="I2405" s="58"/>
      <c r="J2405" s="58"/>
      <c r="K2405" s="58"/>
      <c r="L2405" s="58"/>
      <c r="M2405" s="58"/>
      <c r="N2405" s="58"/>
    </row>
    <row r="2406" spans="3:14">
      <c r="C2406" s="58"/>
      <c r="D2406" s="58"/>
      <c r="E2406" s="58"/>
      <c r="F2406" s="58"/>
      <c r="G2406" s="58"/>
      <c r="H2406" s="58"/>
      <c r="I2406" s="58"/>
      <c r="J2406" s="58"/>
      <c r="K2406" s="58"/>
      <c r="L2406" s="58"/>
      <c r="M2406" s="58"/>
      <c r="N2406" s="58"/>
    </row>
    <row r="2407" spans="3:14">
      <c r="C2407" s="58"/>
      <c r="D2407" s="58"/>
      <c r="E2407" s="58"/>
      <c r="F2407" s="58"/>
      <c r="G2407" s="58"/>
      <c r="H2407" s="58"/>
      <c r="I2407" s="58"/>
      <c r="J2407" s="58"/>
      <c r="K2407" s="58"/>
      <c r="L2407" s="58"/>
      <c r="M2407" s="58"/>
      <c r="N2407" s="58"/>
    </row>
    <row r="2408" spans="3:14">
      <c r="C2408" s="58"/>
      <c r="D2408" s="58"/>
      <c r="E2408" s="58"/>
      <c r="F2408" s="58"/>
      <c r="G2408" s="58"/>
      <c r="H2408" s="58"/>
      <c r="I2408" s="58"/>
      <c r="J2408" s="58"/>
      <c r="K2408" s="58"/>
      <c r="L2408" s="58"/>
      <c r="M2408" s="58"/>
      <c r="N2408" s="58"/>
    </row>
    <row r="2409" spans="3:14">
      <c r="C2409" s="58"/>
      <c r="D2409" s="58"/>
      <c r="E2409" s="58"/>
      <c r="F2409" s="58"/>
      <c r="G2409" s="58"/>
      <c r="H2409" s="58"/>
      <c r="I2409" s="58"/>
      <c r="J2409" s="58"/>
      <c r="K2409" s="58"/>
      <c r="L2409" s="58"/>
      <c r="M2409" s="58"/>
      <c r="N2409" s="58"/>
    </row>
    <row r="2410" spans="3:14">
      <c r="C2410" s="58"/>
      <c r="D2410" s="58"/>
      <c r="E2410" s="58"/>
      <c r="F2410" s="58"/>
      <c r="G2410" s="58"/>
      <c r="H2410" s="58"/>
      <c r="I2410" s="58"/>
      <c r="J2410" s="58"/>
      <c r="K2410" s="58"/>
      <c r="L2410" s="58"/>
      <c r="M2410" s="58"/>
      <c r="N2410" s="58"/>
    </row>
    <row r="2411" spans="3:14">
      <c r="C2411" s="58"/>
      <c r="D2411" s="58"/>
      <c r="E2411" s="58"/>
      <c r="F2411" s="58"/>
      <c r="G2411" s="58"/>
      <c r="H2411" s="58"/>
      <c r="I2411" s="58"/>
      <c r="J2411" s="58"/>
      <c r="K2411" s="58"/>
      <c r="L2411" s="58"/>
      <c r="M2411" s="58"/>
      <c r="N2411" s="58"/>
    </row>
    <row r="2412" spans="3:14">
      <c r="C2412" s="58"/>
      <c r="D2412" s="58"/>
      <c r="E2412" s="58"/>
      <c r="F2412" s="58"/>
      <c r="G2412" s="58"/>
      <c r="H2412" s="58"/>
      <c r="I2412" s="58"/>
      <c r="J2412" s="58"/>
      <c r="K2412" s="58"/>
      <c r="L2412" s="58"/>
      <c r="M2412" s="58"/>
      <c r="N2412" s="58"/>
    </row>
    <row r="2413" spans="3:14">
      <c r="C2413" s="58"/>
      <c r="D2413" s="58"/>
      <c r="E2413" s="58"/>
      <c r="F2413" s="58"/>
      <c r="G2413" s="58"/>
      <c r="H2413" s="58"/>
      <c r="I2413" s="58"/>
      <c r="J2413" s="58"/>
      <c r="K2413" s="58"/>
      <c r="L2413" s="58"/>
      <c r="M2413" s="58"/>
      <c r="N2413" s="58"/>
    </row>
    <row r="2414" spans="3:14">
      <c r="C2414" s="58"/>
      <c r="D2414" s="58"/>
      <c r="E2414" s="58"/>
      <c r="F2414" s="58"/>
      <c r="G2414" s="58"/>
      <c r="H2414" s="58"/>
      <c r="I2414" s="58"/>
      <c r="J2414" s="58"/>
      <c r="K2414" s="58"/>
      <c r="L2414" s="58"/>
      <c r="M2414" s="58"/>
      <c r="N2414" s="58"/>
    </row>
    <row r="2415" spans="3:14">
      <c r="C2415" s="58"/>
      <c r="D2415" s="58"/>
      <c r="E2415" s="58"/>
      <c r="F2415" s="58"/>
      <c r="G2415" s="58"/>
      <c r="H2415" s="58"/>
      <c r="I2415" s="58"/>
      <c r="J2415" s="58"/>
      <c r="K2415" s="58"/>
      <c r="L2415" s="58"/>
      <c r="M2415" s="58"/>
      <c r="N2415" s="58"/>
    </row>
    <row r="2416" spans="3:14">
      <c r="C2416" s="58"/>
      <c r="D2416" s="58"/>
      <c r="E2416" s="58"/>
      <c r="F2416" s="58"/>
      <c r="G2416" s="58"/>
      <c r="H2416" s="58"/>
      <c r="I2416" s="58"/>
      <c r="J2416" s="58"/>
      <c r="K2416" s="58"/>
      <c r="L2416" s="58"/>
      <c r="M2416" s="58"/>
      <c r="N2416" s="58"/>
    </row>
    <row r="2417" spans="3:14">
      <c r="C2417" s="58"/>
      <c r="D2417" s="58"/>
      <c r="E2417" s="58"/>
      <c r="F2417" s="58"/>
      <c r="G2417" s="58"/>
      <c r="H2417" s="58"/>
      <c r="I2417" s="58"/>
      <c r="J2417" s="58"/>
      <c r="K2417" s="58"/>
      <c r="L2417" s="58"/>
      <c r="M2417" s="58"/>
      <c r="N2417" s="58"/>
    </row>
    <row r="2418" spans="3:14">
      <c r="C2418" s="58"/>
      <c r="D2418" s="58"/>
      <c r="E2418" s="58"/>
      <c r="F2418" s="58"/>
      <c r="G2418" s="58"/>
      <c r="H2418" s="58"/>
      <c r="I2418" s="58"/>
      <c r="J2418" s="58"/>
      <c r="K2418" s="58"/>
      <c r="L2418" s="58"/>
      <c r="M2418" s="58"/>
      <c r="N2418" s="58"/>
    </row>
    <row r="2419" spans="3:14">
      <c r="C2419" s="58"/>
      <c r="D2419" s="58"/>
      <c r="E2419" s="58"/>
      <c r="F2419" s="58"/>
      <c r="G2419" s="58"/>
      <c r="H2419" s="58"/>
      <c r="I2419" s="58"/>
      <c r="J2419" s="58"/>
      <c r="K2419" s="58"/>
      <c r="L2419" s="58"/>
      <c r="M2419" s="58"/>
      <c r="N2419" s="58"/>
    </row>
    <row r="2420" spans="3:14">
      <c r="C2420" s="58"/>
      <c r="D2420" s="58"/>
      <c r="E2420" s="58"/>
      <c r="F2420" s="58"/>
      <c r="G2420" s="58"/>
      <c r="H2420" s="58"/>
      <c r="I2420" s="58"/>
      <c r="J2420" s="58"/>
      <c r="K2420" s="58"/>
      <c r="L2420" s="58"/>
      <c r="M2420" s="58"/>
      <c r="N2420" s="58"/>
    </row>
    <row r="2421" spans="3:14">
      <c r="C2421" s="58"/>
      <c r="D2421" s="58"/>
      <c r="E2421" s="58"/>
      <c r="F2421" s="58"/>
      <c r="G2421" s="58"/>
      <c r="H2421" s="58"/>
      <c r="I2421" s="58"/>
      <c r="J2421" s="58"/>
      <c r="K2421" s="58"/>
      <c r="L2421" s="58"/>
      <c r="M2421" s="58"/>
      <c r="N2421" s="58"/>
    </row>
    <row r="2422" spans="3:14">
      <c r="C2422" s="58"/>
      <c r="D2422" s="58"/>
      <c r="E2422" s="58"/>
      <c r="F2422" s="58"/>
      <c r="G2422" s="58"/>
      <c r="H2422" s="58"/>
      <c r="I2422" s="58"/>
      <c r="J2422" s="58"/>
      <c r="K2422" s="58"/>
      <c r="L2422" s="58"/>
      <c r="M2422" s="58"/>
      <c r="N2422" s="58"/>
    </row>
    <row r="2423" spans="3:14">
      <c r="C2423" s="58"/>
      <c r="D2423" s="58"/>
      <c r="E2423" s="58"/>
      <c r="F2423" s="58"/>
      <c r="G2423" s="58"/>
      <c r="H2423" s="58"/>
      <c r="I2423" s="58"/>
      <c r="J2423" s="58"/>
      <c r="K2423" s="58"/>
      <c r="L2423" s="58"/>
      <c r="M2423" s="58"/>
      <c r="N2423" s="58"/>
    </row>
    <row r="2424" spans="3:14">
      <c r="C2424" s="58"/>
      <c r="D2424" s="58"/>
      <c r="E2424" s="58"/>
      <c r="F2424" s="58"/>
      <c r="G2424" s="58"/>
      <c r="H2424" s="58"/>
      <c r="I2424" s="58"/>
      <c r="J2424" s="58"/>
      <c r="K2424" s="58"/>
      <c r="L2424" s="58"/>
      <c r="M2424" s="58"/>
      <c r="N2424" s="58"/>
    </row>
    <row r="2425" spans="3:14">
      <c r="C2425" s="58"/>
      <c r="D2425" s="58"/>
      <c r="E2425" s="58"/>
      <c r="F2425" s="58"/>
      <c r="G2425" s="58"/>
      <c r="H2425" s="58"/>
      <c r="I2425" s="58"/>
      <c r="J2425" s="58"/>
      <c r="K2425" s="58"/>
      <c r="L2425" s="58"/>
      <c r="M2425" s="58"/>
      <c r="N2425" s="58"/>
    </row>
    <row r="2426" spans="3:14">
      <c r="C2426" s="58"/>
      <c r="D2426" s="58"/>
      <c r="E2426" s="58"/>
      <c r="F2426" s="58"/>
      <c r="G2426" s="58"/>
      <c r="H2426" s="58"/>
      <c r="I2426" s="58"/>
      <c r="J2426" s="58"/>
      <c r="K2426" s="58"/>
      <c r="L2426" s="58"/>
      <c r="M2426" s="58"/>
      <c r="N2426" s="58"/>
    </row>
    <row r="2427" spans="3:14">
      <c r="C2427" s="58"/>
      <c r="D2427" s="58"/>
      <c r="E2427" s="58"/>
      <c r="F2427" s="58"/>
      <c r="G2427" s="58"/>
      <c r="H2427" s="58"/>
      <c r="I2427" s="58"/>
      <c r="J2427" s="58"/>
      <c r="K2427" s="58"/>
      <c r="L2427" s="58"/>
      <c r="M2427" s="58"/>
      <c r="N2427" s="58"/>
    </row>
    <row r="2428" spans="3:14">
      <c r="C2428" s="58"/>
      <c r="D2428" s="58"/>
      <c r="E2428" s="58"/>
      <c r="F2428" s="58"/>
      <c r="G2428" s="58"/>
      <c r="H2428" s="58"/>
      <c r="I2428" s="58"/>
      <c r="J2428" s="58"/>
      <c r="K2428" s="58"/>
      <c r="L2428" s="58"/>
      <c r="M2428" s="58"/>
      <c r="N2428" s="58"/>
    </row>
    <row r="2429" spans="3:14">
      <c r="C2429" s="58"/>
      <c r="D2429" s="58"/>
      <c r="E2429" s="58"/>
      <c r="F2429" s="58"/>
      <c r="G2429" s="58"/>
      <c r="H2429" s="58"/>
      <c r="I2429" s="58"/>
      <c r="J2429" s="58"/>
      <c r="K2429" s="58"/>
      <c r="L2429" s="58"/>
      <c r="M2429" s="58"/>
      <c r="N2429" s="58"/>
    </row>
    <row r="2430" spans="3:14">
      <c r="C2430" s="58"/>
      <c r="D2430" s="58"/>
      <c r="E2430" s="58"/>
      <c r="F2430" s="58"/>
      <c r="G2430" s="58"/>
      <c r="H2430" s="58"/>
      <c r="I2430" s="58"/>
      <c r="J2430" s="58"/>
      <c r="K2430" s="58"/>
      <c r="L2430" s="58"/>
      <c r="M2430" s="58"/>
      <c r="N2430" s="58"/>
    </row>
    <row r="2431" spans="3:14">
      <c r="C2431" s="58"/>
      <c r="D2431" s="58"/>
      <c r="E2431" s="58"/>
      <c r="F2431" s="58"/>
      <c r="G2431" s="58"/>
      <c r="H2431" s="58"/>
      <c r="I2431" s="58"/>
      <c r="J2431" s="58"/>
      <c r="K2431" s="58"/>
      <c r="L2431" s="58"/>
      <c r="M2431" s="58"/>
      <c r="N2431" s="58"/>
    </row>
    <row r="2432" spans="3:14">
      <c r="C2432" s="58"/>
      <c r="D2432" s="58"/>
      <c r="E2432" s="58"/>
      <c r="F2432" s="58"/>
      <c r="G2432" s="58"/>
      <c r="H2432" s="58"/>
      <c r="I2432" s="58"/>
      <c r="J2432" s="58"/>
      <c r="K2432" s="58"/>
      <c r="L2432" s="58"/>
      <c r="M2432" s="58"/>
      <c r="N2432" s="58"/>
    </row>
    <row r="2433" spans="3:14">
      <c r="C2433" s="58"/>
      <c r="D2433" s="58"/>
      <c r="E2433" s="58"/>
      <c r="F2433" s="58"/>
      <c r="G2433" s="58"/>
      <c r="H2433" s="58"/>
      <c r="I2433" s="58"/>
      <c r="J2433" s="58"/>
      <c r="K2433" s="58"/>
      <c r="L2433" s="58"/>
      <c r="M2433" s="58"/>
      <c r="N2433" s="58"/>
    </row>
    <row r="2434" spans="3:14">
      <c r="C2434" s="58"/>
      <c r="D2434" s="58"/>
      <c r="E2434" s="58"/>
      <c r="F2434" s="58"/>
      <c r="G2434" s="58"/>
      <c r="H2434" s="58"/>
      <c r="I2434" s="58"/>
      <c r="J2434" s="58"/>
      <c r="K2434" s="58"/>
      <c r="L2434" s="58"/>
      <c r="M2434" s="58"/>
      <c r="N2434" s="58"/>
    </row>
    <row r="2435" spans="3:14">
      <c r="C2435" s="58"/>
      <c r="D2435" s="58"/>
      <c r="E2435" s="58"/>
      <c r="F2435" s="58"/>
      <c r="G2435" s="58"/>
      <c r="H2435" s="58"/>
      <c r="I2435" s="58"/>
      <c r="J2435" s="58"/>
      <c r="K2435" s="58"/>
      <c r="L2435" s="58"/>
      <c r="M2435" s="58"/>
      <c r="N2435" s="58"/>
    </row>
    <row r="2436" spans="3:14">
      <c r="C2436" s="58"/>
      <c r="D2436" s="58"/>
      <c r="E2436" s="58"/>
      <c r="F2436" s="58"/>
      <c r="G2436" s="58"/>
      <c r="H2436" s="58"/>
      <c r="I2436" s="58"/>
      <c r="J2436" s="58"/>
      <c r="K2436" s="58"/>
      <c r="L2436" s="58"/>
      <c r="M2436" s="58"/>
      <c r="N2436" s="58"/>
    </row>
    <row r="2437" spans="3:14">
      <c r="C2437" s="58"/>
      <c r="D2437" s="58"/>
      <c r="E2437" s="58"/>
      <c r="F2437" s="58"/>
      <c r="G2437" s="58"/>
      <c r="H2437" s="58"/>
      <c r="I2437" s="58"/>
      <c r="J2437" s="58"/>
      <c r="K2437" s="58"/>
      <c r="L2437" s="58"/>
      <c r="M2437" s="58"/>
      <c r="N2437" s="58"/>
    </row>
    <row r="2438" spans="3:14">
      <c r="C2438" s="58"/>
      <c r="D2438" s="58"/>
      <c r="E2438" s="58"/>
      <c r="F2438" s="58"/>
      <c r="G2438" s="58"/>
      <c r="H2438" s="58"/>
      <c r="I2438" s="58"/>
      <c r="J2438" s="58"/>
      <c r="K2438" s="58"/>
      <c r="L2438" s="58"/>
      <c r="M2438" s="58"/>
      <c r="N2438" s="58"/>
    </row>
    <row r="2439" spans="3:14">
      <c r="C2439" s="58"/>
      <c r="D2439" s="58"/>
      <c r="E2439" s="58"/>
      <c r="F2439" s="58"/>
      <c r="G2439" s="58"/>
      <c r="H2439" s="58"/>
      <c r="I2439" s="58"/>
      <c r="J2439" s="58"/>
      <c r="K2439" s="58"/>
      <c r="L2439" s="58"/>
      <c r="M2439" s="58"/>
      <c r="N2439" s="58"/>
    </row>
    <row r="2440" spans="3:14">
      <c r="C2440" s="58"/>
      <c r="D2440" s="58"/>
      <c r="E2440" s="58"/>
      <c r="F2440" s="58"/>
      <c r="G2440" s="58"/>
      <c r="H2440" s="58"/>
      <c r="I2440" s="58"/>
      <c r="J2440" s="58"/>
      <c r="K2440" s="58"/>
      <c r="L2440" s="58"/>
      <c r="M2440" s="58"/>
      <c r="N2440" s="58"/>
    </row>
    <row r="2441" spans="3:14">
      <c r="C2441" s="58"/>
      <c r="D2441" s="58"/>
      <c r="E2441" s="58"/>
      <c r="F2441" s="58"/>
      <c r="G2441" s="58"/>
      <c r="H2441" s="58"/>
      <c r="I2441" s="58"/>
      <c r="J2441" s="58"/>
      <c r="K2441" s="58"/>
      <c r="L2441" s="58"/>
      <c r="M2441" s="58"/>
      <c r="N2441" s="58"/>
    </row>
    <row r="2442" spans="3:14">
      <c r="C2442" s="58"/>
      <c r="D2442" s="58"/>
      <c r="E2442" s="58"/>
      <c r="F2442" s="58"/>
      <c r="G2442" s="58"/>
      <c r="H2442" s="58"/>
      <c r="I2442" s="58"/>
      <c r="J2442" s="58"/>
      <c r="K2442" s="58"/>
      <c r="L2442" s="58"/>
      <c r="M2442" s="58"/>
      <c r="N2442" s="58"/>
    </row>
    <row r="2443" spans="3:14">
      <c r="C2443" s="58"/>
      <c r="D2443" s="58"/>
      <c r="E2443" s="58"/>
      <c r="F2443" s="58"/>
      <c r="G2443" s="58"/>
      <c r="H2443" s="58"/>
      <c r="I2443" s="58"/>
      <c r="J2443" s="58"/>
      <c r="K2443" s="58"/>
      <c r="L2443" s="58"/>
      <c r="M2443" s="58"/>
      <c r="N2443" s="58"/>
    </row>
    <row r="2444" spans="3:14">
      <c r="C2444" s="58"/>
      <c r="D2444" s="58"/>
      <c r="E2444" s="58"/>
      <c r="F2444" s="58"/>
      <c r="G2444" s="58"/>
      <c r="H2444" s="58"/>
      <c r="I2444" s="58"/>
      <c r="J2444" s="58"/>
      <c r="K2444" s="58"/>
      <c r="L2444" s="58"/>
      <c r="M2444" s="58"/>
      <c r="N2444" s="58"/>
    </row>
    <row r="2445" spans="3:14">
      <c r="C2445" s="58"/>
      <c r="D2445" s="58"/>
      <c r="E2445" s="58"/>
      <c r="F2445" s="58"/>
      <c r="G2445" s="58"/>
      <c r="H2445" s="58"/>
      <c r="I2445" s="58"/>
      <c r="J2445" s="58"/>
      <c r="K2445" s="58"/>
      <c r="L2445" s="58"/>
      <c r="M2445" s="58"/>
      <c r="N2445" s="58"/>
    </row>
    <row r="2446" spans="3:14">
      <c r="C2446" s="58"/>
      <c r="D2446" s="58"/>
      <c r="E2446" s="58"/>
      <c r="F2446" s="58"/>
      <c r="G2446" s="58"/>
      <c r="H2446" s="58"/>
      <c r="I2446" s="58"/>
      <c r="J2446" s="58"/>
      <c r="K2446" s="58"/>
      <c r="L2446" s="58"/>
      <c r="M2446" s="58"/>
      <c r="N2446" s="58"/>
    </row>
    <row r="2447" spans="3:14">
      <c r="C2447" s="58"/>
      <c r="D2447" s="58"/>
      <c r="E2447" s="58"/>
      <c r="F2447" s="58"/>
      <c r="G2447" s="58"/>
      <c r="H2447" s="58"/>
      <c r="I2447" s="58"/>
      <c r="J2447" s="58"/>
      <c r="K2447" s="58"/>
      <c r="L2447" s="58"/>
      <c r="M2447" s="58"/>
      <c r="N2447" s="58"/>
    </row>
    <row r="2448" spans="3:14">
      <c r="C2448" s="58"/>
      <c r="D2448" s="58"/>
      <c r="E2448" s="58"/>
      <c r="F2448" s="58"/>
      <c r="G2448" s="58"/>
      <c r="H2448" s="58"/>
      <c r="I2448" s="58"/>
      <c r="J2448" s="58"/>
      <c r="K2448" s="58"/>
      <c r="L2448" s="58"/>
      <c r="M2448" s="58"/>
      <c r="N2448" s="58"/>
    </row>
    <row r="2449" spans="3:14">
      <c r="C2449" s="58"/>
      <c r="D2449" s="58"/>
      <c r="E2449" s="58"/>
      <c r="F2449" s="58"/>
      <c r="G2449" s="58"/>
      <c r="H2449" s="58"/>
      <c r="I2449" s="58"/>
      <c r="J2449" s="58"/>
      <c r="K2449" s="58"/>
      <c r="L2449" s="58"/>
      <c r="M2449" s="58"/>
      <c r="N2449" s="58"/>
    </row>
    <row r="2450" spans="3:14">
      <c r="C2450" s="58"/>
      <c r="D2450" s="58"/>
      <c r="E2450" s="58"/>
      <c r="F2450" s="58"/>
      <c r="G2450" s="58"/>
      <c r="H2450" s="58"/>
      <c r="I2450" s="58"/>
      <c r="J2450" s="58"/>
      <c r="K2450" s="58"/>
      <c r="L2450" s="58"/>
      <c r="M2450" s="58"/>
      <c r="N2450" s="58"/>
    </row>
    <row r="2451" spans="3:14">
      <c r="C2451" s="58"/>
      <c r="D2451" s="58"/>
      <c r="E2451" s="58"/>
      <c r="F2451" s="58"/>
      <c r="G2451" s="58"/>
      <c r="H2451" s="58"/>
      <c r="I2451" s="58"/>
      <c r="J2451" s="58"/>
      <c r="K2451" s="58"/>
      <c r="L2451" s="58"/>
      <c r="M2451" s="58"/>
      <c r="N2451" s="58"/>
    </row>
    <row r="2452" spans="3:14">
      <c r="C2452" s="58"/>
      <c r="D2452" s="58"/>
      <c r="E2452" s="58"/>
      <c r="F2452" s="58"/>
      <c r="G2452" s="58"/>
      <c r="H2452" s="58"/>
      <c r="I2452" s="58"/>
      <c r="J2452" s="58"/>
      <c r="K2452" s="58"/>
      <c r="L2452" s="58"/>
      <c r="M2452" s="58"/>
      <c r="N2452" s="58"/>
    </row>
    <row r="2453" spans="3:14">
      <c r="C2453" s="58"/>
      <c r="D2453" s="58"/>
      <c r="E2453" s="58"/>
      <c r="F2453" s="58"/>
      <c r="G2453" s="58"/>
      <c r="H2453" s="58"/>
      <c r="I2453" s="58"/>
      <c r="J2453" s="58"/>
      <c r="K2453" s="58"/>
      <c r="L2453" s="58"/>
      <c r="M2453" s="58"/>
      <c r="N2453" s="58"/>
    </row>
    <row r="2454" spans="3:14">
      <c r="C2454" s="58"/>
      <c r="D2454" s="58"/>
      <c r="E2454" s="58"/>
      <c r="F2454" s="58"/>
      <c r="G2454" s="58"/>
      <c r="H2454" s="58"/>
      <c r="I2454" s="58"/>
      <c r="J2454" s="58"/>
      <c r="K2454" s="58"/>
      <c r="L2454" s="58"/>
      <c r="M2454" s="58"/>
      <c r="N2454" s="58"/>
    </row>
    <row r="2455" spans="3:14">
      <c r="C2455" s="58"/>
      <c r="D2455" s="58"/>
      <c r="E2455" s="58"/>
      <c r="F2455" s="58"/>
      <c r="G2455" s="58"/>
      <c r="H2455" s="58"/>
      <c r="I2455" s="58"/>
      <c r="J2455" s="58"/>
      <c r="K2455" s="58"/>
      <c r="L2455" s="58"/>
      <c r="M2455" s="58"/>
      <c r="N2455" s="58"/>
    </row>
    <row r="2456" spans="3:14">
      <c r="C2456" s="58"/>
      <c r="D2456" s="58"/>
      <c r="E2456" s="58"/>
      <c r="F2456" s="58"/>
      <c r="G2456" s="58"/>
      <c r="H2456" s="58"/>
      <c r="I2456" s="58"/>
      <c r="J2456" s="58"/>
      <c r="K2456" s="58"/>
      <c r="L2456" s="58"/>
      <c r="M2456" s="58"/>
      <c r="N2456" s="58"/>
    </row>
    <row r="2457" spans="3:14">
      <c r="C2457" s="58"/>
      <c r="D2457" s="58"/>
      <c r="E2457" s="58"/>
      <c r="F2457" s="58"/>
      <c r="G2457" s="58"/>
      <c r="H2457" s="58"/>
      <c r="I2457" s="58"/>
      <c r="J2457" s="58"/>
      <c r="K2457" s="58"/>
      <c r="L2457" s="58"/>
      <c r="M2457" s="58"/>
      <c r="N2457" s="58"/>
    </row>
    <row r="2458" spans="3:14">
      <c r="C2458" s="58"/>
      <c r="D2458" s="58"/>
      <c r="E2458" s="58"/>
      <c r="F2458" s="58"/>
      <c r="G2458" s="58"/>
      <c r="H2458" s="58"/>
      <c r="I2458" s="58"/>
      <c r="J2458" s="58"/>
      <c r="K2458" s="58"/>
      <c r="L2458" s="58"/>
      <c r="M2458" s="58"/>
      <c r="N2458" s="58"/>
    </row>
    <row r="2459" spans="3:14">
      <c r="C2459" s="58"/>
      <c r="D2459" s="58"/>
      <c r="E2459" s="58"/>
      <c r="F2459" s="58"/>
      <c r="G2459" s="58"/>
      <c r="H2459" s="58"/>
      <c r="I2459" s="58"/>
      <c r="J2459" s="58"/>
      <c r="K2459" s="58"/>
      <c r="L2459" s="58"/>
      <c r="M2459" s="58"/>
      <c r="N2459" s="58"/>
    </row>
    <row r="2460" spans="3:14">
      <c r="C2460" s="58"/>
      <c r="D2460" s="58"/>
      <c r="E2460" s="58"/>
      <c r="F2460" s="58"/>
      <c r="G2460" s="58"/>
      <c r="H2460" s="58"/>
      <c r="I2460" s="58"/>
      <c r="J2460" s="58"/>
      <c r="K2460" s="58"/>
      <c r="L2460" s="58"/>
      <c r="M2460" s="58"/>
      <c r="N2460" s="58"/>
    </row>
    <row r="2461" spans="3:14">
      <c r="C2461" s="58"/>
      <c r="D2461" s="58"/>
      <c r="E2461" s="58"/>
      <c r="F2461" s="58"/>
      <c r="G2461" s="58"/>
      <c r="H2461" s="58"/>
      <c r="I2461" s="58"/>
      <c r="J2461" s="58"/>
      <c r="K2461" s="58"/>
      <c r="L2461" s="58"/>
      <c r="M2461" s="58"/>
      <c r="N2461" s="58"/>
    </row>
    <row r="2462" spans="3:14">
      <c r="C2462" s="58"/>
      <c r="D2462" s="58"/>
      <c r="E2462" s="58"/>
      <c r="F2462" s="58"/>
      <c r="G2462" s="58"/>
      <c r="H2462" s="58"/>
      <c r="I2462" s="58"/>
      <c r="J2462" s="58"/>
      <c r="K2462" s="58"/>
      <c r="L2462" s="58"/>
      <c r="M2462" s="58"/>
      <c r="N2462" s="58"/>
    </row>
    <row r="2463" spans="3:14">
      <c r="C2463" s="58"/>
      <c r="D2463" s="58"/>
      <c r="E2463" s="58"/>
      <c r="F2463" s="58"/>
      <c r="G2463" s="58"/>
      <c r="H2463" s="58"/>
      <c r="I2463" s="58"/>
      <c r="J2463" s="58"/>
      <c r="K2463" s="58"/>
      <c r="L2463" s="58"/>
      <c r="M2463" s="58"/>
      <c r="N2463" s="58"/>
    </row>
    <row r="2464" spans="3:14">
      <c r="C2464" s="58"/>
      <c r="D2464" s="58"/>
      <c r="E2464" s="58"/>
      <c r="F2464" s="58"/>
      <c r="G2464" s="58"/>
      <c r="H2464" s="58"/>
      <c r="I2464" s="58"/>
      <c r="J2464" s="58"/>
      <c r="K2464" s="58"/>
      <c r="L2464" s="58"/>
      <c r="M2464" s="58"/>
      <c r="N2464" s="58"/>
    </row>
    <row r="2465" spans="3:14">
      <c r="C2465" s="58"/>
      <c r="D2465" s="58"/>
      <c r="E2465" s="58"/>
      <c r="F2465" s="58"/>
      <c r="G2465" s="58"/>
      <c r="H2465" s="58"/>
      <c r="I2465" s="58"/>
      <c r="J2465" s="58"/>
      <c r="K2465" s="58"/>
      <c r="L2465" s="58"/>
      <c r="M2465" s="58"/>
      <c r="N2465" s="58"/>
    </row>
    <row r="2466" spans="3:14">
      <c r="C2466" s="58"/>
      <c r="D2466" s="58"/>
      <c r="E2466" s="58"/>
      <c r="F2466" s="58"/>
      <c r="G2466" s="58"/>
      <c r="H2466" s="58"/>
      <c r="I2466" s="58"/>
      <c r="J2466" s="58"/>
      <c r="K2466" s="58"/>
      <c r="L2466" s="58"/>
      <c r="M2466" s="58"/>
      <c r="N2466" s="58"/>
    </row>
    <row r="2467" spans="3:14">
      <c r="C2467" s="58"/>
      <c r="D2467" s="58"/>
      <c r="E2467" s="58"/>
      <c r="F2467" s="58"/>
      <c r="G2467" s="58"/>
      <c r="H2467" s="58"/>
      <c r="I2467" s="58"/>
      <c r="J2467" s="58"/>
      <c r="K2467" s="58"/>
      <c r="L2467" s="58"/>
      <c r="M2467" s="58"/>
      <c r="N2467" s="58"/>
    </row>
    <row r="2468" spans="3:14">
      <c r="C2468" s="58"/>
      <c r="D2468" s="58"/>
      <c r="E2468" s="58"/>
      <c r="F2468" s="58"/>
      <c r="G2468" s="58"/>
      <c r="H2468" s="58"/>
      <c r="I2468" s="58"/>
      <c r="J2468" s="58"/>
      <c r="K2468" s="58"/>
      <c r="L2468" s="58"/>
      <c r="M2468" s="58"/>
      <c r="N2468" s="58"/>
    </row>
    <row r="2469" spans="3:14">
      <c r="C2469" s="58"/>
      <c r="D2469" s="58"/>
      <c r="E2469" s="58"/>
      <c r="F2469" s="58"/>
      <c r="G2469" s="58"/>
      <c r="H2469" s="58"/>
      <c r="I2469" s="58"/>
      <c r="J2469" s="58"/>
      <c r="K2469" s="58"/>
      <c r="L2469" s="58"/>
      <c r="M2469" s="58"/>
      <c r="N2469" s="58"/>
    </row>
    <row r="2470" spans="3:14">
      <c r="C2470" s="58"/>
      <c r="D2470" s="58"/>
      <c r="E2470" s="58"/>
      <c r="F2470" s="58"/>
      <c r="G2470" s="58"/>
      <c r="H2470" s="58"/>
      <c r="I2470" s="58"/>
      <c r="J2470" s="58"/>
      <c r="K2470" s="58"/>
      <c r="L2470" s="58"/>
      <c r="M2470" s="58"/>
      <c r="N2470" s="58"/>
    </row>
    <row r="2471" spans="3:14">
      <c r="C2471" s="58"/>
      <c r="D2471" s="58"/>
      <c r="E2471" s="58"/>
      <c r="F2471" s="58"/>
      <c r="G2471" s="58"/>
      <c r="H2471" s="58"/>
      <c r="I2471" s="58"/>
      <c r="J2471" s="58"/>
      <c r="K2471" s="58"/>
      <c r="L2471" s="58"/>
      <c r="M2471" s="58"/>
      <c r="N2471" s="58"/>
    </row>
    <row r="2472" spans="3:14">
      <c r="C2472" s="58"/>
      <c r="D2472" s="58"/>
      <c r="E2472" s="58"/>
      <c r="F2472" s="58"/>
      <c r="G2472" s="58"/>
      <c r="H2472" s="58"/>
      <c r="I2472" s="58"/>
      <c r="J2472" s="58"/>
      <c r="K2472" s="58"/>
      <c r="L2472" s="58"/>
      <c r="M2472" s="58"/>
      <c r="N2472" s="58"/>
    </row>
    <row r="2473" spans="3:14">
      <c r="C2473" s="58"/>
      <c r="D2473" s="58"/>
      <c r="E2473" s="58"/>
      <c r="F2473" s="58"/>
      <c r="G2473" s="58"/>
      <c r="H2473" s="58"/>
      <c r="I2473" s="58"/>
      <c r="J2473" s="58"/>
      <c r="K2473" s="58"/>
      <c r="L2473" s="58"/>
      <c r="M2473" s="58"/>
      <c r="N2473" s="58"/>
    </row>
    <row r="2474" spans="3:14">
      <c r="C2474" s="58"/>
      <c r="D2474" s="58"/>
      <c r="E2474" s="58"/>
      <c r="F2474" s="58"/>
      <c r="G2474" s="58"/>
      <c r="H2474" s="58"/>
      <c r="I2474" s="58"/>
      <c r="J2474" s="58"/>
      <c r="K2474" s="58"/>
      <c r="L2474" s="58"/>
      <c r="M2474" s="58"/>
      <c r="N2474" s="58"/>
    </row>
    <row r="2475" spans="3:14">
      <c r="C2475" s="58"/>
      <c r="D2475" s="58"/>
      <c r="E2475" s="58"/>
      <c r="F2475" s="58"/>
      <c r="G2475" s="58"/>
      <c r="H2475" s="58"/>
      <c r="I2475" s="58"/>
      <c r="J2475" s="58"/>
      <c r="K2475" s="58"/>
      <c r="L2475" s="58"/>
      <c r="M2475" s="58"/>
      <c r="N2475" s="58"/>
    </row>
    <row r="2476" spans="3:14">
      <c r="C2476" s="58"/>
      <c r="D2476" s="58"/>
      <c r="E2476" s="58"/>
      <c r="F2476" s="58"/>
      <c r="G2476" s="58"/>
      <c r="H2476" s="58"/>
      <c r="I2476" s="58"/>
      <c r="J2476" s="58"/>
      <c r="K2476" s="58"/>
      <c r="L2476" s="58"/>
      <c r="M2476" s="58"/>
      <c r="N2476" s="58"/>
    </row>
    <row r="2477" spans="3:14">
      <c r="C2477" s="58"/>
      <c r="D2477" s="58"/>
      <c r="E2477" s="58"/>
      <c r="F2477" s="58"/>
      <c r="G2477" s="58"/>
      <c r="H2477" s="58"/>
      <c r="I2477" s="58"/>
      <c r="J2477" s="58"/>
      <c r="K2477" s="58"/>
      <c r="L2477" s="58"/>
      <c r="M2477" s="58"/>
      <c r="N2477" s="58"/>
    </row>
    <row r="2478" spans="3:14">
      <c r="C2478" s="58"/>
      <c r="D2478" s="58"/>
      <c r="E2478" s="58"/>
      <c r="F2478" s="58"/>
      <c r="G2478" s="58"/>
      <c r="H2478" s="58"/>
      <c r="I2478" s="58"/>
      <c r="J2478" s="58"/>
      <c r="K2478" s="58"/>
      <c r="L2478" s="58"/>
      <c r="M2478" s="58"/>
      <c r="N2478" s="58"/>
    </row>
    <row r="2479" spans="3:14">
      <c r="C2479" s="58"/>
      <c r="D2479" s="58"/>
      <c r="E2479" s="58"/>
      <c r="F2479" s="58"/>
      <c r="G2479" s="58"/>
      <c r="H2479" s="58"/>
      <c r="I2479" s="58"/>
      <c r="J2479" s="58"/>
      <c r="K2479" s="58"/>
      <c r="L2479" s="58"/>
      <c r="M2479" s="58"/>
      <c r="N2479" s="58"/>
    </row>
    <row r="2480" spans="3:14">
      <c r="C2480" s="58"/>
      <c r="D2480" s="58"/>
      <c r="E2480" s="58"/>
      <c r="F2480" s="58"/>
      <c r="G2480" s="58"/>
      <c r="H2480" s="58"/>
      <c r="I2480" s="58"/>
      <c r="J2480" s="58"/>
      <c r="K2480" s="58"/>
      <c r="L2480" s="58"/>
      <c r="M2480" s="58"/>
      <c r="N2480" s="58"/>
    </row>
    <row r="2481" spans="3:14">
      <c r="C2481" s="58"/>
      <c r="D2481" s="58"/>
      <c r="E2481" s="58"/>
      <c r="F2481" s="58"/>
      <c r="G2481" s="58"/>
      <c r="H2481" s="58"/>
      <c r="I2481" s="58"/>
      <c r="J2481" s="58"/>
      <c r="K2481" s="58"/>
      <c r="L2481" s="58"/>
      <c r="M2481" s="58"/>
      <c r="N2481" s="58"/>
    </row>
    <row r="2482" spans="3:14">
      <c r="C2482" s="58"/>
      <c r="D2482" s="58"/>
      <c r="E2482" s="58"/>
      <c r="F2482" s="58"/>
      <c r="G2482" s="58"/>
      <c r="H2482" s="58"/>
      <c r="I2482" s="58"/>
      <c r="J2482" s="58"/>
      <c r="K2482" s="58"/>
      <c r="L2482" s="58"/>
      <c r="M2482" s="58"/>
      <c r="N2482" s="58"/>
    </row>
    <row r="2483" spans="3:14">
      <c r="C2483" s="58"/>
      <c r="D2483" s="58"/>
      <c r="E2483" s="58"/>
      <c r="F2483" s="58"/>
      <c r="G2483" s="58"/>
      <c r="H2483" s="58"/>
      <c r="I2483" s="58"/>
      <c r="J2483" s="58"/>
      <c r="K2483" s="58"/>
      <c r="L2483" s="58"/>
      <c r="M2483" s="58"/>
      <c r="N2483" s="58"/>
    </row>
    <row r="2484" spans="3:14">
      <c r="C2484" s="58"/>
      <c r="D2484" s="58"/>
      <c r="E2484" s="58"/>
      <c r="F2484" s="58"/>
      <c r="G2484" s="58"/>
      <c r="H2484" s="58"/>
      <c r="I2484" s="58"/>
      <c r="J2484" s="58"/>
      <c r="K2484" s="58"/>
      <c r="L2484" s="58"/>
      <c r="M2484" s="58"/>
      <c r="N2484" s="58"/>
    </row>
    <row r="2485" spans="3:14">
      <c r="C2485" s="58"/>
      <c r="D2485" s="58"/>
      <c r="E2485" s="58"/>
      <c r="F2485" s="58"/>
      <c r="G2485" s="58"/>
      <c r="H2485" s="58"/>
      <c r="I2485" s="58"/>
      <c r="J2485" s="58"/>
      <c r="K2485" s="58"/>
      <c r="L2485" s="58"/>
      <c r="M2485" s="58"/>
      <c r="N2485" s="58"/>
    </row>
    <row r="2486" spans="3:14">
      <c r="C2486" s="58"/>
      <c r="D2486" s="58"/>
      <c r="E2486" s="58"/>
      <c r="F2486" s="58"/>
      <c r="G2486" s="58"/>
      <c r="H2486" s="58"/>
      <c r="I2486" s="58"/>
      <c r="J2486" s="58"/>
      <c r="K2486" s="58"/>
      <c r="L2486" s="58"/>
      <c r="M2486" s="58"/>
      <c r="N2486" s="58"/>
    </row>
    <row r="2487" spans="3:14">
      <c r="C2487" s="58"/>
      <c r="D2487" s="58"/>
      <c r="E2487" s="58"/>
      <c r="F2487" s="58"/>
      <c r="G2487" s="58"/>
      <c r="H2487" s="58"/>
      <c r="I2487" s="58"/>
      <c r="J2487" s="58"/>
      <c r="K2487" s="58"/>
      <c r="L2487" s="58"/>
      <c r="M2487" s="58"/>
      <c r="N2487" s="58"/>
    </row>
    <row r="2488" spans="3:14">
      <c r="C2488" s="58"/>
      <c r="D2488" s="58"/>
      <c r="E2488" s="58"/>
      <c r="F2488" s="58"/>
      <c r="G2488" s="58"/>
      <c r="H2488" s="58"/>
      <c r="I2488" s="58"/>
      <c r="J2488" s="58"/>
      <c r="K2488" s="58"/>
      <c r="L2488" s="58"/>
      <c r="M2488" s="58"/>
      <c r="N2488" s="58"/>
    </row>
    <row r="2489" spans="3:14">
      <c r="C2489" s="58"/>
      <c r="D2489" s="58"/>
      <c r="E2489" s="58"/>
      <c r="F2489" s="58"/>
      <c r="G2489" s="58"/>
      <c r="H2489" s="58"/>
      <c r="I2489" s="58"/>
      <c r="J2489" s="58"/>
      <c r="K2489" s="58"/>
      <c r="L2489" s="58"/>
      <c r="M2489" s="58"/>
      <c r="N2489" s="58"/>
    </row>
    <row r="2490" spans="3:14">
      <c r="C2490" s="58"/>
      <c r="D2490" s="58"/>
      <c r="E2490" s="58"/>
      <c r="F2490" s="58"/>
      <c r="G2490" s="58"/>
      <c r="H2490" s="58"/>
      <c r="I2490" s="58"/>
      <c r="J2490" s="58"/>
      <c r="K2490" s="58"/>
      <c r="L2490" s="58"/>
      <c r="M2490" s="58"/>
      <c r="N2490" s="58"/>
    </row>
    <row r="2491" spans="3:14">
      <c r="C2491" s="58"/>
      <c r="D2491" s="58"/>
      <c r="E2491" s="58"/>
      <c r="F2491" s="58"/>
      <c r="G2491" s="58"/>
      <c r="H2491" s="58"/>
      <c r="I2491" s="58"/>
      <c r="J2491" s="58"/>
      <c r="K2491" s="58"/>
      <c r="L2491" s="58"/>
      <c r="M2491" s="58"/>
      <c r="N2491" s="58"/>
    </row>
    <row r="2492" spans="3:14">
      <c r="C2492" s="58"/>
      <c r="D2492" s="58"/>
      <c r="E2492" s="58"/>
      <c r="F2492" s="58"/>
      <c r="G2492" s="58"/>
      <c r="H2492" s="58"/>
      <c r="I2492" s="58"/>
      <c r="J2492" s="58"/>
      <c r="K2492" s="58"/>
      <c r="L2492" s="58"/>
      <c r="M2492" s="58"/>
      <c r="N2492" s="58"/>
    </row>
    <row r="2493" spans="3:14">
      <c r="C2493" s="58"/>
      <c r="D2493" s="58"/>
      <c r="E2493" s="58"/>
      <c r="F2493" s="58"/>
      <c r="G2493" s="58"/>
      <c r="H2493" s="58"/>
      <c r="I2493" s="58"/>
      <c r="J2493" s="58"/>
      <c r="K2493" s="58"/>
      <c r="L2493" s="58"/>
      <c r="M2493" s="58"/>
      <c r="N2493" s="58"/>
    </row>
    <row r="2494" spans="3:14">
      <c r="C2494" s="58"/>
      <c r="D2494" s="58"/>
      <c r="E2494" s="58"/>
      <c r="F2494" s="58"/>
      <c r="G2494" s="58"/>
      <c r="H2494" s="58"/>
      <c r="I2494" s="58"/>
      <c r="J2494" s="58"/>
      <c r="K2494" s="58"/>
      <c r="L2494" s="58"/>
      <c r="M2494" s="58"/>
      <c r="N2494" s="58"/>
    </row>
    <row r="2495" spans="3:14">
      <c r="C2495" s="58"/>
      <c r="D2495" s="58"/>
      <c r="E2495" s="58"/>
      <c r="F2495" s="58"/>
      <c r="G2495" s="58"/>
      <c r="H2495" s="58"/>
      <c r="I2495" s="58"/>
      <c r="J2495" s="58"/>
      <c r="K2495" s="58"/>
      <c r="L2495" s="58"/>
      <c r="M2495" s="58"/>
      <c r="N2495" s="58"/>
    </row>
    <row r="2496" spans="3:14">
      <c r="C2496" s="58"/>
      <c r="D2496" s="58"/>
      <c r="E2496" s="58"/>
      <c r="F2496" s="58"/>
      <c r="G2496" s="58"/>
      <c r="H2496" s="58"/>
      <c r="I2496" s="58"/>
      <c r="J2496" s="58"/>
      <c r="K2496" s="58"/>
      <c r="L2496" s="58"/>
      <c r="M2496" s="58"/>
      <c r="N2496" s="58"/>
    </row>
    <row r="2497" spans="3:14">
      <c r="C2497" s="58"/>
      <c r="D2497" s="58"/>
      <c r="E2497" s="58"/>
      <c r="F2497" s="58"/>
      <c r="G2497" s="58"/>
      <c r="H2497" s="58"/>
      <c r="I2497" s="58"/>
      <c r="J2497" s="58"/>
      <c r="K2497" s="58"/>
      <c r="L2497" s="58"/>
      <c r="M2497" s="58"/>
      <c r="N2497" s="58"/>
    </row>
    <row r="2498" spans="3:14">
      <c r="C2498" s="58"/>
      <c r="D2498" s="58"/>
      <c r="E2498" s="58"/>
      <c r="F2498" s="58"/>
      <c r="G2498" s="58"/>
      <c r="H2498" s="58"/>
      <c r="I2498" s="58"/>
      <c r="J2498" s="58"/>
      <c r="K2498" s="58"/>
      <c r="L2498" s="58"/>
      <c r="M2498" s="58"/>
      <c r="N2498" s="58"/>
    </row>
    <row r="2499" spans="3:14">
      <c r="C2499" s="58"/>
      <c r="D2499" s="58"/>
      <c r="E2499" s="58"/>
      <c r="F2499" s="58"/>
      <c r="G2499" s="58"/>
      <c r="H2499" s="58"/>
      <c r="I2499" s="58"/>
      <c r="J2499" s="58"/>
      <c r="K2499" s="58"/>
      <c r="L2499" s="58"/>
      <c r="M2499" s="58"/>
      <c r="N2499" s="58"/>
    </row>
    <row r="2500" spans="3:14">
      <c r="C2500" s="58"/>
      <c r="D2500" s="58"/>
      <c r="E2500" s="58"/>
      <c r="F2500" s="58"/>
      <c r="G2500" s="58"/>
      <c r="H2500" s="58"/>
      <c r="I2500" s="58"/>
      <c r="J2500" s="58"/>
      <c r="K2500" s="58"/>
      <c r="L2500" s="58"/>
      <c r="M2500" s="58"/>
      <c r="N2500" s="58"/>
    </row>
    <row r="2501" spans="3:14">
      <c r="C2501" s="58"/>
      <c r="D2501" s="58"/>
      <c r="E2501" s="58"/>
      <c r="F2501" s="58"/>
      <c r="G2501" s="58"/>
      <c r="H2501" s="58"/>
      <c r="I2501" s="58"/>
      <c r="J2501" s="58"/>
      <c r="K2501" s="58"/>
      <c r="L2501" s="58"/>
      <c r="M2501" s="58"/>
      <c r="N2501" s="58"/>
    </row>
    <row r="2502" spans="3:14">
      <c r="C2502" s="58"/>
      <c r="D2502" s="58"/>
      <c r="E2502" s="58"/>
      <c r="F2502" s="58"/>
      <c r="G2502" s="58"/>
      <c r="H2502" s="58"/>
      <c r="I2502" s="58"/>
      <c r="J2502" s="58"/>
      <c r="K2502" s="58"/>
      <c r="L2502" s="58"/>
      <c r="M2502" s="58"/>
      <c r="N2502" s="58"/>
    </row>
    <row r="2503" spans="3:14">
      <c r="C2503" s="58"/>
      <c r="D2503" s="58"/>
      <c r="E2503" s="58"/>
      <c r="F2503" s="58"/>
      <c r="G2503" s="58"/>
      <c r="H2503" s="58"/>
      <c r="I2503" s="58"/>
      <c r="J2503" s="58"/>
      <c r="K2503" s="58"/>
      <c r="L2503" s="58"/>
      <c r="M2503" s="58"/>
      <c r="N2503" s="58"/>
    </row>
    <row r="2504" spans="3:14">
      <c r="C2504" s="58"/>
      <c r="D2504" s="58"/>
      <c r="E2504" s="58"/>
      <c r="F2504" s="58"/>
      <c r="G2504" s="58"/>
      <c r="H2504" s="58"/>
      <c r="I2504" s="58"/>
      <c r="J2504" s="58"/>
      <c r="K2504" s="58"/>
      <c r="L2504" s="58"/>
      <c r="M2504" s="58"/>
      <c r="N2504" s="58"/>
    </row>
    <row r="2505" spans="3:14">
      <c r="C2505" s="58"/>
      <c r="D2505" s="58"/>
      <c r="E2505" s="58"/>
      <c r="F2505" s="58"/>
      <c r="G2505" s="58"/>
      <c r="H2505" s="58"/>
      <c r="I2505" s="58"/>
      <c r="J2505" s="58"/>
      <c r="K2505" s="58"/>
      <c r="L2505" s="58"/>
      <c r="M2505" s="58"/>
      <c r="N2505" s="58"/>
    </row>
    <row r="2506" spans="3:14">
      <c r="C2506" s="58"/>
      <c r="D2506" s="58"/>
      <c r="E2506" s="58"/>
      <c r="F2506" s="58"/>
      <c r="G2506" s="58"/>
      <c r="H2506" s="58"/>
      <c r="I2506" s="58"/>
      <c r="J2506" s="58"/>
      <c r="K2506" s="58"/>
      <c r="L2506" s="58"/>
      <c r="M2506" s="58"/>
      <c r="N2506" s="58"/>
    </row>
    <row r="2507" spans="3:14">
      <c r="C2507" s="58"/>
      <c r="D2507" s="58"/>
      <c r="E2507" s="58"/>
      <c r="F2507" s="58"/>
      <c r="G2507" s="58"/>
      <c r="H2507" s="58"/>
      <c r="I2507" s="58"/>
      <c r="J2507" s="58"/>
      <c r="K2507" s="58"/>
      <c r="L2507" s="58"/>
      <c r="M2507" s="58"/>
      <c r="N2507" s="58"/>
    </row>
    <row r="2508" spans="3:14">
      <c r="C2508" s="58"/>
      <c r="D2508" s="58"/>
      <c r="E2508" s="58"/>
      <c r="F2508" s="58"/>
      <c r="G2508" s="58"/>
      <c r="H2508" s="58"/>
      <c r="I2508" s="58"/>
      <c r="J2508" s="58"/>
      <c r="K2508" s="58"/>
      <c r="L2508" s="58"/>
      <c r="M2508" s="58"/>
      <c r="N2508" s="58"/>
    </row>
    <row r="2509" spans="3:14">
      <c r="C2509" s="58"/>
      <c r="D2509" s="58"/>
      <c r="E2509" s="58"/>
      <c r="F2509" s="58"/>
      <c r="G2509" s="58"/>
      <c r="H2509" s="58"/>
      <c r="I2509" s="58"/>
      <c r="J2509" s="58"/>
      <c r="K2509" s="58"/>
      <c r="L2509" s="58"/>
      <c r="M2509" s="58"/>
      <c r="N2509" s="58"/>
    </row>
    <row r="2510" spans="3:14">
      <c r="C2510" s="58"/>
      <c r="D2510" s="58"/>
      <c r="E2510" s="58"/>
      <c r="F2510" s="58"/>
      <c r="G2510" s="58"/>
      <c r="H2510" s="58"/>
      <c r="I2510" s="58"/>
      <c r="J2510" s="58"/>
      <c r="K2510" s="58"/>
      <c r="L2510" s="58"/>
      <c r="M2510" s="58"/>
      <c r="N2510" s="58"/>
    </row>
    <row r="2511" spans="3:14">
      <c r="C2511" s="58"/>
      <c r="D2511" s="58"/>
      <c r="E2511" s="58"/>
      <c r="F2511" s="58"/>
      <c r="G2511" s="58"/>
      <c r="H2511" s="58"/>
      <c r="I2511" s="58"/>
      <c r="J2511" s="58"/>
      <c r="K2511" s="58"/>
      <c r="L2511" s="58"/>
      <c r="M2511" s="58"/>
      <c r="N2511" s="58"/>
    </row>
    <row r="2512" spans="3:14">
      <c r="C2512" s="58"/>
      <c r="D2512" s="58"/>
      <c r="E2512" s="58"/>
      <c r="F2512" s="58"/>
      <c r="G2512" s="58"/>
      <c r="H2512" s="58"/>
      <c r="I2512" s="58"/>
      <c r="J2512" s="58"/>
      <c r="K2512" s="58"/>
      <c r="L2512" s="58"/>
      <c r="M2512" s="58"/>
      <c r="N2512" s="58"/>
    </row>
    <row r="2513" spans="3:14">
      <c r="C2513" s="58"/>
      <c r="D2513" s="58"/>
      <c r="E2513" s="58"/>
      <c r="F2513" s="58"/>
      <c r="G2513" s="58"/>
      <c r="H2513" s="58"/>
      <c r="I2513" s="58"/>
      <c r="J2513" s="58"/>
      <c r="K2513" s="58"/>
      <c r="L2513" s="58"/>
      <c r="M2513" s="58"/>
      <c r="N2513" s="58"/>
    </row>
    <row r="2514" spans="3:14">
      <c r="C2514" s="58"/>
      <c r="D2514" s="58"/>
      <c r="E2514" s="58"/>
      <c r="F2514" s="58"/>
      <c r="G2514" s="58"/>
      <c r="H2514" s="58"/>
      <c r="I2514" s="58"/>
      <c r="J2514" s="58"/>
      <c r="K2514" s="58"/>
      <c r="L2514" s="58"/>
      <c r="M2514" s="58"/>
      <c r="N2514" s="58"/>
    </row>
    <row r="2515" spans="3:14">
      <c r="C2515" s="58"/>
      <c r="D2515" s="58"/>
      <c r="E2515" s="58"/>
      <c r="F2515" s="58"/>
      <c r="G2515" s="58"/>
      <c r="H2515" s="58"/>
      <c r="I2515" s="58"/>
      <c r="J2515" s="58"/>
      <c r="K2515" s="58"/>
      <c r="L2515" s="58"/>
      <c r="M2515" s="58"/>
      <c r="N2515" s="58"/>
    </row>
    <row r="2516" spans="3:14">
      <c r="C2516" s="58"/>
      <c r="D2516" s="58"/>
      <c r="E2516" s="58"/>
      <c r="F2516" s="58"/>
      <c r="G2516" s="58"/>
      <c r="H2516" s="58"/>
      <c r="I2516" s="58"/>
      <c r="J2516" s="58"/>
      <c r="K2516" s="58"/>
      <c r="L2516" s="58"/>
      <c r="M2516" s="58"/>
      <c r="N2516" s="58"/>
    </row>
    <row r="2517" spans="3:14">
      <c r="C2517" s="58"/>
      <c r="D2517" s="58"/>
      <c r="E2517" s="58"/>
      <c r="F2517" s="58"/>
      <c r="G2517" s="58"/>
      <c r="H2517" s="58"/>
      <c r="I2517" s="58"/>
      <c r="J2517" s="58"/>
      <c r="K2517" s="58"/>
      <c r="L2517" s="58"/>
      <c r="M2517" s="58"/>
      <c r="N2517" s="58"/>
    </row>
    <row r="2518" spans="3:14">
      <c r="C2518" s="58"/>
      <c r="D2518" s="58"/>
      <c r="E2518" s="58"/>
      <c r="F2518" s="58"/>
      <c r="G2518" s="58"/>
      <c r="H2518" s="58"/>
      <c r="I2518" s="58"/>
      <c r="J2518" s="58"/>
      <c r="K2518" s="58"/>
      <c r="L2518" s="58"/>
      <c r="M2518" s="58"/>
      <c r="N2518" s="58"/>
    </row>
    <row r="2519" spans="3:14">
      <c r="C2519" s="58"/>
      <c r="D2519" s="58"/>
      <c r="E2519" s="58"/>
      <c r="F2519" s="58"/>
      <c r="G2519" s="58"/>
      <c r="H2519" s="58"/>
      <c r="I2519" s="58"/>
      <c r="J2519" s="58"/>
      <c r="K2519" s="58"/>
      <c r="L2519" s="58"/>
      <c r="M2519" s="58"/>
      <c r="N2519" s="58"/>
    </row>
    <row r="2520" spans="3:14">
      <c r="C2520" s="58"/>
      <c r="D2520" s="58"/>
      <c r="E2520" s="58"/>
      <c r="F2520" s="58"/>
      <c r="G2520" s="58"/>
      <c r="H2520" s="58"/>
      <c r="I2520" s="58"/>
      <c r="J2520" s="58"/>
      <c r="K2520" s="58"/>
      <c r="L2520" s="58"/>
      <c r="M2520" s="58"/>
      <c r="N2520" s="58"/>
    </row>
    <row r="2521" spans="3:14">
      <c r="C2521" s="58"/>
      <c r="D2521" s="58"/>
      <c r="E2521" s="58"/>
      <c r="F2521" s="58"/>
      <c r="G2521" s="58"/>
      <c r="H2521" s="58"/>
      <c r="I2521" s="58"/>
      <c r="J2521" s="58"/>
      <c r="K2521" s="58"/>
      <c r="L2521" s="58"/>
      <c r="M2521" s="58"/>
      <c r="N2521" s="58"/>
    </row>
    <row r="2522" spans="3:14">
      <c r="C2522" s="58"/>
      <c r="D2522" s="58"/>
      <c r="E2522" s="58"/>
      <c r="F2522" s="58"/>
      <c r="G2522" s="58"/>
      <c r="H2522" s="58"/>
      <c r="I2522" s="58"/>
      <c r="J2522" s="58"/>
      <c r="K2522" s="58"/>
      <c r="L2522" s="58"/>
      <c r="M2522" s="58"/>
      <c r="N2522" s="58"/>
    </row>
    <row r="2523" spans="3:14">
      <c r="C2523" s="58"/>
      <c r="D2523" s="58"/>
      <c r="E2523" s="58"/>
      <c r="F2523" s="58"/>
      <c r="G2523" s="58"/>
      <c r="H2523" s="58"/>
      <c r="I2523" s="58"/>
      <c r="J2523" s="58"/>
      <c r="K2523" s="58"/>
      <c r="L2523" s="58"/>
      <c r="M2523" s="58"/>
      <c r="N2523" s="58"/>
    </row>
    <row r="2524" spans="3:14">
      <c r="C2524" s="58"/>
      <c r="D2524" s="58"/>
      <c r="E2524" s="58"/>
      <c r="F2524" s="58"/>
      <c r="G2524" s="58"/>
      <c r="H2524" s="58"/>
      <c r="I2524" s="58"/>
      <c r="J2524" s="58"/>
      <c r="K2524" s="58"/>
      <c r="L2524" s="58"/>
      <c r="M2524" s="58"/>
      <c r="N2524" s="58"/>
    </row>
    <row r="2525" spans="3:14">
      <c r="C2525" s="58"/>
      <c r="D2525" s="58"/>
      <c r="E2525" s="58"/>
      <c r="F2525" s="58"/>
      <c r="G2525" s="58"/>
      <c r="H2525" s="58"/>
      <c r="I2525" s="58"/>
      <c r="J2525" s="58"/>
      <c r="K2525" s="58"/>
      <c r="L2525" s="58"/>
      <c r="M2525" s="58"/>
      <c r="N2525" s="58"/>
    </row>
    <row r="2526" spans="3:14">
      <c r="C2526" s="58"/>
      <c r="D2526" s="58"/>
      <c r="E2526" s="58"/>
      <c r="F2526" s="58"/>
      <c r="G2526" s="58"/>
      <c r="H2526" s="58"/>
      <c r="I2526" s="58"/>
      <c r="J2526" s="58"/>
      <c r="K2526" s="58"/>
      <c r="L2526" s="58"/>
      <c r="M2526" s="58"/>
      <c r="N2526" s="58"/>
    </row>
    <row r="2527" spans="3:14">
      <c r="C2527" s="58"/>
      <c r="D2527" s="58"/>
      <c r="E2527" s="58"/>
      <c r="F2527" s="58"/>
      <c r="G2527" s="58"/>
      <c r="H2527" s="58"/>
      <c r="I2527" s="58"/>
      <c r="J2527" s="58"/>
      <c r="K2527" s="58"/>
      <c r="L2527" s="58"/>
      <c r="M2527" s="58"/>
      <c r="N2527" s="58"/>
    </row>
    <row r="2528" spans="3:14">
      <c r="C2528" s="58"/>
      <c r="D2528" s="58"/>
      <c r="E2528" s="58"/>
      <c r="F2528" s="58"/>
      <c r="G2528" s="58"/>
      <c r="H2528" s="58"/>
      <c r="I2528" s="58"/>
      <c r="J2528" s="58"/>
      <c r="K2528" s="58"/>
      <c r="L2528" s="58"/>
      <c r="M2528" s="58"/>
      <c r="N2528" s="58"/>
    </row>
    <row r="2529" spans="3:14">
      <c r="C2529" s="58"/>
      <c r="D2529" s="58"/>
      <c r="E2529" s="58"/>
      <c r="F2529" s="58"/>
      <c r="G2529" s="58"/>
      <c r="H2529" s="58"/>
      <c r="I2529" s="58"/>
      <c r="J2529" s="58"/>
      <c r="K2529" s="58"/>
      <c r="L2529" s="58"/>
      <c r="M2529" s="58"/>
      <c r="N2529" s="58"/>
    </row>
    <row r="2530" spans="3:14">
      <c r="C2530" s="58"/>
      <c r="D2530" s="58"/>
      <c r="E2530" s="58"/>
      <c r="F2530" s="58"/>
      <c r="G2530" s="58"/>
      <c r="H2530" s="58"/>
      <c r="I2530" s="58"/>
      <c r="J2530" s="58"/>
      <c r="K2530" s="58"/>
      <c r="L2530" s="58"/>
      <c r="M2530" s="58"/>
      <c r="N2530" s="58"/>
    </row>
    <row r="2531" spans="3:14">
      <c r="C2531" s="58"/>
      <c r="D2531" s="58"/>
      <c r="E2531" s="58"/>
      <c r="F2531" s="58"/>
      <c r="G2531" s="58"/>
      <c r="H2531" s="58"/>
      <c r="I2531" s="58"/>
      <c r="J2531" s="58"/>
      <c r="K2531" s="58"/>
      <c r="L2531" s="58"/>
      <c r="M2531" s="58"/>
      <c r="N2531" s="58"/>
    </row>
    <row r="2532" spans="3:14">
      <c r="C2532" s="58"/>
      <c r="D2532" s="58"/>
      <c r="E2532" s="58"/>
      <c r="F2532" s="58"/>
      <c r="G2532" s="58"/>
      <c r="H2532" s="58"/>
      <c r="I2532" s="58"/>
      <c r="J2532" s="58"/>
      <c r="K2532" s="58"/>
      <c r="L2532" s="58"/>
      <c r="M2532" s="58"/>
      <c r="N2532" s="58"/>
    </row>
    <row r="2533" spans="3:14">
      <c r="C2533" s="58"/>
      <c r="D2533" s="58"/>
      <c r="E2533" s="58"/>
      <c r="F2533" s="58"/>
      <c r="G2533" s="58"/>
      <c r="H2533" s="58"/>
      <c r="I2533" s="58"/>
      <c r="J2533" s="58"/>
      <c r="K2533" s="58"/>
      <c r="L2533" s="58"/>
      <c r="M2533" s="58"/>
      <c r="N2533" s="58"/>
    </row>
    <row r="2534" spans="3:14">
      <c r="C2534" s="58"/>
      <c r="D2534" s="58"/>
      <c r="E2534" s="58"/>
      <c r="F2534" s="58"/>
      <c r="G2534" s="58"/>
      <c r="H2534" s="58"/>
      <c r="I2534" s="58"/>
      <c r="J2534" s="58"/>
      <c r="K2534" s="58"/>
      <c r="L2534" s="58"/>
      <c r="M2534" s="58"/>
      <c r="N2534" s="58"/>
    </row>
    <row r="2535" spans="3:14">
      <c r="C2535" s="58"/>
      <c r="D2535" s="58"/>
      <c r="E2535" s="58"/>
      <c r="F2535" s="58"/>
      <c r="G2535" s="58"/>
      <c r="H2535" s="58"/>
      <c r="I2535" s="58"/>
      <c r="J2535" s="58"/>
      <c r="K2535" s="58"/>
      <c r="L2535" s="58"/>
      <c r="M2535" s="58"/>
      <c r="N2535" s="58"/>
    </row>
    <row r="2536" spans="3:14">
      <c r="C2536" s="58"/>
      <c r="D2536" s="58"/>
      <c r="E2536" s="58"/>
      <c r="F2536" s="58"/>
      <c r="G2536" s="58"/>
      <c r="H2536" s="58"/>
      <c r="I2536" s="58"/>
      <c r="J2536" s="58"/>
      <c r="K2536" s="58"/>
      <c r="L2536" s="58"/>
      <c r="M2536" s="58"/>
      <c r="N2536" s="58"/>
    </row>
    <row r="2537" spans="3:14">
      <c r="C2537" s="58"/>
      <c r="D2537" s="58"/>
      <c r="E2537" s="58"/>
      <c r="F2537" s="58"/>
      <c r="G2537" s="58"/>
      <c r="H2537" s="58"/>
      <c r="I2537" s="58"/>
      <c r="J2537" s="58"/>
      <c r="K2537" s="58"/>
      <c r="L2537" s="58"/>
      <c r="M2537" s="58"/>
      <c r="N2537" s="58"/>
    </row>
    <row r="2538" spans="3:14">
      <c r="C2538" s="58"/>
      <c r="D2538" s="58"/>
      <c r="E2538" s="58"/>
      <c r="F2538" s="58"/>
      <c r="G2538" s="58"/>
      <c r="H2538" s="58"/>
      <c r="I2538" s="58"/>
      <c r="J2538" s="58"/>
      <c r="K2538" s="58"/>
      <c r="L2538" s="58"/>
      <c r="M2538" s="58"/>
      <c r="N2538" s="58"/>
    </row>
    <row r="2539" spans="3:14">
      <c r="C2539" s="58"/>
      <c r="D2539" s="58"/>
      <c r="E2539" s="58"/>
      <c r="F2539" s="58"/>
      <c r="G2539" s="58"/>
      <c r="H2539" s="58"/>
      <c r="I2539" s="58"/>
      <c r="J2539" s="58"/>
      <c r="K2539" s="58"/>
      <c r="L2539" s="58"/>
      <c r="M2539" s="58"/>
      <c r="N2539" s="58"/>
    </row>
    <row r="2540" spans="3:14">
      <c r="C2540" s="58"/>
      <c r="D2540" s="58"/>
      <c r="E2540" s="58"/>
      <c r="F2540" s="58"/>
      <c r="G2540" s="58"/>
      <c r="H2540" s="58"/>
      <c r="I2540" s="58"/>
      <c r="J2540" s="58"/>
      <c r="K2540" s="58"/>
      <c r="L2540" s="58"/>
      <c r="M2540" s="58"/>
      <c r="N2540" s="58"/>
    </row>
    <row r="2541" spans="3:14">
      <c r="C2541" s="58"/>
      <c r="D2541" s="58"/>
      <c r="E2541" s="58"/>
      <c r="F2541" s="58"/>
      <c r="G2541" s="58"/>
      <c r="H2541" s="58"/>
      <c r="I2541" s="58"/>
      <c r="J2541" s="58"/>
      <c r="K2541" s="58"/>
      <c r="L2541" s="58"/>
      <c r="M2541" s="58"/>
      <c r="N2541" s="58"/>
    </row>
    <row r="2542" spans="3:14">
      <c r="C2542" s="58"/>
      <c r="D2542" s="58"/>
      <c r="E2542" s="58"/>
      <c r="F2542" s="58"/>
      <c r="G2542" s="58"/>
      <c r="H2542" s="58"/>
      <c r="I2542" s="58"/>
      <c r="J2542" s="58"/>
      <c r="K2542" s="58"/>
      <c r="L2542" s="58"/>
      <c r="M2542" s="58"/>
      <c r="N2542" s="58"/>
    </row>
    <row r="2543" spans="3:14">
      <c r="C2543" s="58"/>
      <c r="D2543" s="58"/>
      <c r="E2543" s="58"/>
      <c r="F2543" s="58"/>
      <c r="G2543" s="58"/>
      <c r="H2543" s="58"/>
      <c r="I2543" s="58"/>
      <c r="J2543" s="58"/>
      <c r="K2543" s="58"/>
      <c r="L2543" s="58"/>
      <c r="M2543" s="58"/>
      <c r="N2543" s="58"/>
    </row>
    <row r="2544" spans="3:14">
      <c r="C2544" s="58"/>
      <c r="D2544" s="58"/>
      <c r="E2544" s="58"/>
      <c r="F2544" s="58"/>
      <c r="G2544" s="58"/>
      <c r="H2544" s="58"/>
      <c r="I2544" s="58"/>
      <c r="J2544" s="58"/>
      <c r="K2544" s="58"/>
      <c r="L2544" s="58"/>
      <c r="M2544" s="58"/>
      <c r="N2544" s="58"/>
    </row>
    <row r="2545" spans="3:14">
      <c r="C2545" s="58"/>
      <c r="D2545" s="58"/>
      <c r="E2545" s="58"/>
      <c r="F2545" s="58"/>
      <c r="G2545" s="58"/>
      <c r="H2545" s="58"/>
      <c r="I2545" s="58"/>
      <c r="J2545" s="58"/>
      <c r="K2545" s="58"/>
      <c r="L2545" s="58"/>
      <c r="M2545" s="58"/>
      <c r="N2545" s="58"/>
    </row>
    <row r="2546" spans="3:14">
      <c r="C2546" s="58"/>
      <c r="D2546" s="58"/>
      <c r="E2546" s="58"/>
      <c r="F2546" s="58"/>
      <c r="G2546" s="58"/>
      <c r="H2546" s="58"/>
      <c r="I2546" s="58"/>
      <c r="J2546" s="58"/>
      <c r="K2546" s="58"/>
      <c r="L2546" s="58"/>
      <c r="M2546" s="58"/>
      <c r="N2546" s="58"/>
    </row>
    <row r="2547" spans="3:14">
      <c r="C2547" s="58"/>
      <c r="D2547" s="58"/>
      <c r="E2547" s="58"/>
      <c r="F2547" s="58"/>
      <c r="G2547" s="58"/>
      <c r="H2547" s="58"/>
      <c r="I2547" s="58"/>
      <c r="J2547" s="58"/>
      <c r="K2547" s="58"/>
      <c r="L2547" s="58"/>
      <c r="M2547" s="58"/>
      <c r="N2547" s="58"/>
    </row>
    <row r="2548" spans="3:14">
      <c r="C2548" s="58"/>
      <c r="D2548" s="58"/>
      <c r="E2548" s="58"/>
      <c r="F2548" s="58"/>
      <c r="G2548" s="58"/>
      <c r="H2548" s="58"/>
      <c r="I2548" s="58"/>
      <c r="J2548" s="58"/>
      <c r="K2548" s="58"/>
      <c r="L2548" s="58"/>
      <c r="M2548" s="58"/>
      <c r="N2548" s="58"/>
    </row>
    <row r="2549" spans="3:14">
      <c r="C2549" s="58"/>
      <c r="D2549" s="58"/>
      <c r="E2549" s="58"/>
      <c r="F2549" s="58"/>
      <c r="G2549" s="58"/>
      <c r="H2549" s="58"/>
      <c r="I2549" s="58"/>
      <c r="J2549" s="58"/>
      <c r="K2549" s="58"/>
      <c r="L2549" s="58"/>
      <c r="M2549" s="58"/>
      <c r="N2549" s="58"/>
    </row>
    <row r="2550" spans="3:14">
      <c r="C2550" s="58"/>
      <c r="D2550" s="58"/>
      <c r="E2550" s="58"/>
      <c r="F2550" s="58"/>
      <c r="G2550" s="58"/>
      <c r="H2550" s="58"/>
      <c r="I2550" s="58"/>
      <c r="J2550" s="58"/>
      <c r="K2550" s="58"/>
      <c r="L2550" s="58"/>
      <c r="M2550" s="58"/>
      <c r="N2550" s="58"/>
    </row>
    <row r="2551" spans="3:14">
      <c r="C2551" s="58"/>
      <c r="D2551" s="58"/>
      <c r="E2551" s="58"/>
      <c r="F2551" s="58"/>
      <c r="G2551" s="58"/>
      <c r="H2551" s="58"/>
      <c r="I2551" s="58"/>
      <c r="J2551" s="58"/>
      <c r="K2551" s="58"/>
      <c r="L2551" s="58"/>
      <c r="M2551" s="58"/>
      <c r="N2551" s="58"/>
    </row>
    <row r="2552" spans="3:14">
      <c r="C2552" s="58"/>
      <c r="D2552" s="58"/>
      <c r="E2552" s="58"/>
      <c r="F2552" s="58"/>
      <c r="G2552" s="58"/>
      <c r="H2552" s="58"/>
      <c r="I2552" s="58"/>
      <c r="J2552" s="58"/>
      <c r="K2552" s="58"/>
      <c r="L2552" s="58"/>
      <c r="M2552" s="58"/>
      <c r="N2552" s="58"/>
    </row>
    <row r="2553" spans="3:14">
      <c r="C2553" s="58"/>
      <c r="D2553" s="58"/>
      <c r="E2553" s="58"/>
      <c r="F2553" s="58"/>
      <c r="G2553" s="58"/>
      <c r="H2553" s="58"/>
      <c r="I2553" s="58"/>
      <c r="J2553" s="58"/>
      <c r="K2553" s="58"/>
      <c r="L2553" s="58"/>
      <c r="M2553" s="58"/>
      <c r="N2553" s="58"/>
    </row>
    <row r="2554" spans="3:14">
      <c r="C2554" s="58"/>
      <c r="D2554" s="58"/>
      <c r="E2554" s="58"/>
      <c r="F2554" s="58"/>
      <c r="G2554" s="58"/>
      <c r="H2554" s="58"/>
      <c r="I2554" s="58"/>
      <c r="J2554" s="58"/>
      <c r="K2554" s="58"/>
      <c r="L2554" s="58"/>
      <c r="M2554" s="58"/>
      <c r="N2554" s="58"/>
    </row>
    <row r="2555" spans="3:14">
      <c r="C2555" s="58"/>
      <c r="D2555" s="58"/>
      <c r="E2555" s="58"/>
      <c r="F2555" s="58"/>
      <c r="G2555" s="58"/>
      <c r="H2555" s="58"/>
      <c r="I2555" s="58"/>
      <c r="J2555" s="58"/>
      <c r="K2555" s="58"/>
      <c r="L2555" s="58"/>
      <c r="M2555" s="58"/>
      <c r="N2555" s="58"/>
    </row>
    <row r="2556" spans="3:14">
      <c r="C2556" s="58"/>
      <c r="D2556" s="58"/>
      <c r="E2556" s="58"/>
      <c r="F2556" s="58"/>
      <c r="G2556" s="58"/>
      <c r="H2556" s="58"/>
      <c r="I2556" s="58"/>
      <c r="J2556" s="58"/>
      <c r="K2556" s="58"/>
      <c r="L2556" s="58"/>
      <c r="M2556" s="58"/>
      <c r="N2556" s="58"/>
    </row>
    <row r="2557" spans="3:14">
      <c r="C2557" s="58"/>
      <c r="D2557" s="58"/>
      <c r="E2557" s="58"/>
      <c r="F2557" s="58"/>
      <c r="G2557" s="58"/>
      <c r="H2557" s="58"/>
      <c r="I2557" s="58"/>
      <c r="J2557" s="58"/>
      <c r="K2557" s="58"/>
      <c r="L2557" s="58"/>
      <c r="M2557" s="58"/>
      <c r="N2557" s="58"/>
    </row>
    <row r="2558" spans="3:14">
      <c r="C2558" s="58"/>
      <c r="D2558" s="58"/>
      <c r="E2558" s="58"/>
      <c r="F2558" s="58"/>
      <c r="G2558" s="58"/>
      <c r="H2558" s="58"/>
      <c r="I2558" s="58"/>
      <c r="J2558" s="58"/>
      <c r="K2558" s="58"/>
      <c r="L2558" s="58"/>
      <c r="M2558" s="58"/>
      <c r="N2558" s="58"/>
    </row>
    <row r="2559" spans="3:14">
      <c r="C2559" s="58"/>
      <c r="D2559" s="58"/>
      <c r="E2559" s="58"/>
      <c r="F2559" s="58"/>
      <c r="G2559" s="58"/>
      <c r="H2559" s="58"/>
      <c r="I2559" s="58"/>
      <c r="J2559" s="58"/>
      <c r="K2559" s="58"/>
      <c r="L2559" s="58"/>
      <c r="M2559" s="58"/>
      <c r="N2559" s="58"/>
    </row>
    <row r="2560" spans="3:14">
      <c r="C2560" s="58"/>
      <c r="D2560" s="58"/>
      <c r="E2560" s="58"/>
      <c r="F2560" s="58"/>
      <c r="G2560" s="58"/>
      <c r="H2560" s="58"/>
      <c r="I2560" s="58"/>
      <c r="J2560" s="58"/>
      <c r="K2560" s="58"/>
      <c r="L2560" s="58"/>
      <c r="M2560" s="58"/>
      <c r="N2560" s="58"/>
    </row>
    <row r="2561" spans="3:14">
      <c r="C2561" s="58"/>
      <c r="D2561" s="58"/>
      <c r="E2561" s="58"/>
      <c r="F2561" s="58"/>
      <c r="G2561" s="58"/>
      <c r="H2561" s="58"/>
      <c r="I2561" s="58"/>
      <c r="J2561" s="58"/>
      <c r="K2561" s="58"/>
      <c r="L2561" s="58"/>
      <c r="M2561" s="58"/>
      <c r="N2561" s="58"/>
    </row>
    <row r="2562" spans="3:14">
      <c r="C2562" s="58"/>
      <c r="D2562" s="58"/>
      <c r="E2562" s="58"/>
      <c r="F2562" s="58"/>
      <c r="G2562" s="58"/>
      <c r="H2562" s="58"/>
      <c r="I2562" s="58"/>
      <c r="J2562" s="58"/>
      <c r="K2562" s="58"/>
      <c r="L2562" s="58"/>
      <c r="M2562" s="58"/>
      <c r="N2562" s="58"/>
    </row>
    <row r="2563" spans="3:14">
      <c r="C2563" s="58"/>
      <c r="D2563" s="58"/>
      <c r="E2563" s="58"/>
      <c r="F2563" s="58"/>
      <c r="G2563" s="58"/>
      <c r="H2563" s="58"/>
      <c r="I2563" s="58"/>
      <c r="J2563" s="58"/>
      <c r="K2563" s="58"/>
      <c r="L2563" s="58"/>
      <c r="M2563" s="58"/>
      <c r="N2563" s="58"/>
    </row>
    <row r="2564" spans="3:14">
      <c r="C2564" s="58"/>
      <c r="D2564" s="58"/>
      <c r="E2564" s="58"/>
      <c r="F2564" s="58"/>
      <c r="G2564" s="58"/>
      <c r="H2564" s="58"/>
      <c r="I2564" s="58"/>
      <c r="J2564" s="58"/>
      <c r="K2564" s="58"/>
      <c r="L2564" s="58"/>
      <c r="M2564" s="58"/>
      <c r="N2564" s="58"/>
    </row>
    <row r="2565" spans="3:14">
      <c r="C2565" s="58"/>
      <c r="D2565" s="58"/>
      <c r="E2565" s="58"/>
      <c r="F2565" s="58"/>
      <c r="G2565" s="58"/>
      <c r="H2565" s="58"/>
      <c r="I2565" s="58"/>
      <c r="J2565" s="58"/>
      <c r="K2565" s="58"/>
      <c r="L2565" s="58"/>
      <c r="M2565" s="58"/>
      <c r="N2565" s="58"/>
    </row>
    <row r="2566" spans="3:14">
      <c r="C2566" s="58"/>
      <c r="D2566" s="58"/>
      <c r="E2566" s="58"/>
      <c r="F2566" s="58"/>
      <c r="G2566" s="58"/>
      <c r="H2566" s="58"/>
      <c r="I2566" s="58"/>
      <c r="J2566" s="58"/>
      <c r="K2566" s="58"/>
      <c r="L2566" s="58"/>
      <c r="M2566" s="58"/>
      <c r="N2566" s="58"/>
    </row>
    <row r="2567" spans="3:14">
      <c r="C2567" s="58"/>
      <c r="D2567" s="58"/>
      <c r="E2567" s="58"/>
      <c r="F2567" s="58"/>
      <c r="G2567" s="58"/>
      <c r="H2567" s="58"/>
      <c r="I2567" s="58"/>
      <c r="J2567" s="58"/>
      <c r="K2567" s="58"/>
      <c r="L2567" s="58"/>
      <c r="M2567" s="58"/>
      <c r="N2567" s="58"/>
    </row>
    <row r="2568" spans="3:14">
      <c r="C2568" s="58"/>
      <c r="D2568" s="58"/>
      <c r="E2568" s="58"/>
      <c r="F2568" s="58"/>
      <c r="G2568" s="58"/>
      <c r="H2568" s="58"/>
      <c r="I2568" s="58"/>
      <c r="J2568" s="58"/>
      <c r="K2568" s="58"/>
      <c r="L2568" s="58"/>
      <c r="M2568" s="58"/>
      <c r="N2568" s="58"/>
    </row>
    <row r="2569" spans="3:14">
      <c r="C2569" s="58"/>
      <c r="D2569" s="58"/>
      <c r="E2569" s="58"/>
      <c r="F2569" s="58"/>
      <c r="G2569" s="58"/>
      <c r="H2569" s="58"/>
      <c r="I2569" s="58"/>
      <c r="J2569" s="58"/>
      <c r="K2569" s="58"/>
      <c r="L2569" s="58"/>
      <c r="M2569" s="58"/>
      <c r="N2569" s="58"/>
    </row>
    <row r="2570" spans="3:14">
      <c r="C2570" s="58"/>
      <c r="D2570" s="58"/>
      <c r="E2570" s="58"/>
      <c r="F2570" s="58"/>
      <c r="G2570" s="58"/>
      <c r="H2570" s="58"/>
      <c r="I2570" s="58"/>
      <c r="J2570" s="58"/>
      <c r="K2570" s="58"/>
      <c r="L2570" s="58"/>
      <c r="M2570" s="58"/>
      <c r="N2570" s="58"/>
    </row>
    <row r="2571" spans="3:14">
      <c r="C2571" s="58"/>
      <c r="D2571" s="58"/>
      <c r="E2571" s="58"/>
      <c r="F2571" s="58"/>
      <c r="G2571" s="58"/>
      <c r="H2571" s="58"/>
      <c r="I2571" s="58"/>
      <c r="J2571" s="58"/>
      <c r="K2571" s="58"/>
      <c r="L2571" s="58"/>
      <c r="M2571" s="58"/>
      <c r="N2571" s="58"/>
    </row>
    <row r="2572" spans="3:14">
      <c r="C2572" s="58"/>
      <c r="D2572" s="58"/>
      <c r="E2572" s="58"/>
      <c r="F2572" s="58"/>
      <c r="G2572" s="58"/>
      <c r="H2572" s="58"/>
      <c r="I2572" s="58"/>
      <c r="J2572" s="58"/>
      <c r="K2572" s="58"/>
      <c r="L2572" s="58"/>
      <c r="M2572" s="58"/>
      <c r="N2572" s="58"/>
    </row>
    <row r="2573" spans="3:14">
      <c r="C2573" s="58"/>
      <c r="D2573" s="58"/>
      <c r="E2573" s="58"/>
      <c r="F2573" s="58"/>
      <c r="G2573" s="58"/>
      <c r="H2573" s="58"/>
      <c r="I2573" s="58"/>
      <c r="J2573" s="58"/>
      <c r="K2573" s="58"/>
      <c r="L2573" s="58"/>
      <c r="M2573" s="58"/>
      <c r="N2573" s="58"/>
    </row>
    <row r="2574" spans="3:14">
      <c r="C2574" s="58"/>
      <c r="D2574" s="58"/>
      <c r="E2574" s="58"/>
      <c r="F2574" s="58"/>
      <c r="G2574" s="58"/>
      <c r="H2574" s="58"/>
      <c r="I2574" s="58"/>
      <c r="J2574" s="58"/>
      <c r="K2574" s="58"/>
      <c r="L2574" s="58"/>
      <c r="M2574" s="58"/>
      <c r="N2574" s="58"/>
    </row>
    <row r="2575" spans="3:14">
      <c r="C2575" s="58"/>
      <c r="D2575" s="58"/>
      <c r="E2575" s="58"/>
      <c r="F2575" s="58"/>
      <c r="G2575" s="58"/>
      <c r="H2575" s="58"/>
      <c r="I2575" s="58"/>
      <c r="J2575" s="58"/>
      <c r="K2575" s="58"/>
      <c r="L2575" s="58"/>
      <c r="M2575" s="58"/>
      <c r="N2575" s="58"/>
    </row>
    <row r="2576" spans="3:14">
      <c r="C2576" s="58"/>
      <c r="D2576" s="58"/>
      <c r="E2576" s="58"/>
      <c r="F2576" s="58"/>
      <c r="G2576" s="58"/>
      <c r="H2576" s="58"/>
      <c r="I2576" s="58"/>
      <c r="J2576" s="58"/>
      <c r="K2576" s="58"/>
      <c r="L2576" s="58"/>
      <c r="M2576" s="58"/>
      <c r="N2576" s="58"/>
    </row>
    <row r="2577" spans="3:14">
      <c r="C2577" s="58"/>
      <c r="D2577" s="58"/>
      <c r="E2577" s="58"/>
      <c r="F2577" s="58"/>
      <c r="G2577" s="58"/>
      <c r="H2577" s="58"/>
      <c r="I2577" s="58"/>
      <c r="J2577" s="58"/>
      <c r="K2577" s="58"/>
      <c r="L2577" s="58"/>
      <c r="M2577" s="58"/>
      <c r="N2577" s="58"/>
    </row>
    <row r="2578" spans="3:14">
      <c r="C2578" s="58"/>
      <c r="D2578" s="58"/>
      <c r="E2578" s="58"/>
      <c r="F2578" s="58"/>
      <c r="G2578" s="58"/>
      <c r="H2578" s="58"/>
      <c r="I2578" s="58"/>
      <c r="J2578" s="58"/>
      <c r="K2578" s="58"/>
      <c r="L2578" s="58"/>
      <c r="M2578" s="58"/>
      <c r="N2578" s="58"/>
    </row>
    <row r="2579" spans="3:14">
      <c r="C2579" s="58"/>
      <c r="D2579" s="58"/>
      <c r="E2579" s="58"/>
      <c r="F2579" s="58"/>
      <c r="G2579" s="58"/>
      <c r="H2579" s="58"/>
      <c r="I2579" s="58"/>
      <c r="J2579" s="58"/>
      <c r="K2579" s="58"/>
      <c r="L2579" s="58"/>
      <c r="M2579" s="58"/>
      <c r="N2579" s="58"/>
    </row>
    <row r="2580" spans="3:14">
      <c r="C2580" s="58"/>
      <c r="D2580" s="58"/>
      <c r="E2580" s="58"/>
      <c r="F2580" s="58"/>
      <c r="G2580" s="58"/>
      <c r="H2580" s="58"/>
      <c r="I2580" s="58"/>
      <c r="J2580" s="58"/>
      <c r="K2580" s="58"/>
      <c r="L2580" s="58"/>
      <c r="M2580" s="58"/>
      <c r="N2580" s="58"/>
    </row>
    <row r="2581" spans="3:14">
      <c r="C2581" s="58"/>
      <c r="D2581" s="58"/>
      <c r="E2581" s="58"/>
      <c r="F2581" s="58"/>
      <c r="G2581" s="58"/>
      <c r="H2581" s="58"/>
      <c r="I2581" s="58"/>
      <c r="J2581" s="58"/>
      <c r="K2581" s="58"/>
      <c r="L2581" s="58"/>
      <c r="M2581" s="58"/>
      <c r="N2581" s="58"/>
    </row>
    <row r="2582" spans="3:14">
      <c r="C2582" s="58"/>
      <c r="D2582" s="58"/>
      <c r="E2582" s="58"/>
      <c r="F2582" s="58"/>
      <c r="G2582" s="58"/>
      <c r="H2582" s="58"/>
      <c r="I2582" s="58"/>
      <c r="J2582" s="58"/>
      <c r="K2582" s="58"/>
      <c r="L2582" s="58"/>
      <c r="M2582" s="58"/>
      <c r="N2582" s="58"/>
    </row>
    <row r="2583" spans="3:14">
      <c r="C2583" s="58"/>
      <c r="D2583" s="58"/>
      <c r="E2583" s="58"/>
      <c r="F2583" s="58"/>
      <c r="G2583" s="58"/>
      <c r="H2583" s="58"/>
      <c r="I2583" s="58"/>
      <c r="J2583" s="58"/>
      <c r="K2583" s="58"/>
      <c r="L2583" s="58"/>
      <c r="M2583" s="58"/>
      <c r="N2583" s="58"/>
    </row>
    <row r="2584" spans="3:14">
      <c r="C2584" s="58"/>
      <c r="D2584" s="58"/>
      <c r="E2584" s="58"/>
      <c r="F2584" s="58"/>
      <c r="G2584" s="58"/>
      <c r="H2584" s="58"/>
      <c r="I2584" s="58"/>
      <c r="J2584" s="58"/>
      <c r="K2584" s="58"/>
      <c r="L2584" s="58"/>
      <c r="M2584" s="58"/>
      <c r="N2584" s="58"/>
    </row>
    <row r="2585" spans="3:14">
      <c r="C2585" s="58"/>
      <c r="D2585" s="58"/>
      <c r="E2585" s="58"/>
      <c r="F2585" s="58"/>
      <c r="G2585" s="58"/>
      <c r="H2585" s="58"/>
      <c r="I2585" s="58"/>
      <c r="J2585" s="58"/>
      <c r="K2585" s="58"/>
      <c r="L2585" s="58"/>
      <c r="M2585" s="58"/>
      <c r="N2585" s="58"/>
    </row>
    <row r="2586" spans="3:14">
      <c r="C2586" s="58"/>
      <c r="D2586" s="58"/>
      <c r="E2586" s="58"/>
      <c r="F2586" s="58"/>
      <c r="G2586" s="58"/>
      <c r="H2586" s="58"/>
      <c r="I2586" s="58"/>
      <c r="J2586" s="58"/>
      <c r="K2586" s="58"/>
      <c r="L2586" s="58"/>
      <c r="M2586" s="58"/>
      <c r="N2586" s="58"/>
    </row>
    <row r="2587" spans="3:14">
      <c r="C2587" s="58"/>
      <c r="D2587" s="58"/>
      <c r="E2587" s="58"/>
      <c r="F2587" s="58"/>
      <c r="G2587" s="58"/>
      <c r="H2587" s="58"/>
      <c r="I2587" s="58"/>
      <c r="J2587" s="58"/>
      <c r="K2587" s="58"/>
      <c r="L2587" s="58"/>
      <c r="M2587" s="58"/>
      <c r="N2587" s="58"/>
    </row>
    <row r="2588" spans="3:14">
      <c r="C2588" s="58"/>
      <c r="D2588" s="58"/>
      <c r="E2588" s="58"/>
      <c r="F2588" s="58"/>
      <c r="G2588" s="58"/>
      <c r="H2588" s="58"/>
      <c r="I2588" s="58"/>
      <c r="J2588" s="58"/>
      <c r="K2588" s="58"/>
      <c r="L2588" s="58"/>
      <c r="M2588" s="58"/>
      <c r="N2588" s="58"/>
    </row>
    <row r="2589" spans="3:14">
      <c r="C2589" s="58"/>
      <c r="D2589" s="58"/>
      <c r="E2589" s="58"/>
      <c r="F2589" s="58"/>
      <c r="G2589" s="58"/>
      <c r="H2589" s="58"/>
      <c r="I2589" s="58"/>
      <c r="J2589" s="58"/>
      <c r="K2589" s="58"/>
      <c r="L2589" s="58"/>
      <c r="M2589" s="58"/>
      <c r="N2589" s="58"/>
    </row>
    <row r="2590" spans="3:14">
      <c r="C2590" s="58"/>
      <c r="D2590" s="58"/>
      <c r="E2590" s="58"/>
      <c r="F2590" s="58"/>
      <c r="G2590" s="58"/>
      <c r="H2590" s="58"/>
      <c r="I2590" s="58"/>
      <c r="J2590" s="58"/>
      <c r="K2590" s="58"/>
      <c r="L2590" s="58"/>
      <c r="M2590" s="58"/>
      <c r="N2590" s="58"/>
    </row>
    <row r="2591" spans="3:14">
      <c r="C2591" s="58"/>
      <c r="D2591" s="58"/>
      <c r="E2591" s="58"/>
      <c r="F2591" s="58"/>
      <c r="G2591" s="58"/>
      <c r="H2591" s="58"/>
      <c r="I2591" s="58"/>
      <c r="J2591" s="58"/>
      <c r="K2591" s="58"/>
      <c r="L2591" s="58"/>
      <c r="M2591" s="58"/>
      <c r="N2591" s="58"/>
    </row>
    <row r="2592" spans="3:14">
      <c r="C2592" s="58"/>
      <c r="D2592" s="58"/>
      <c r="E2592" s="58"/>
      <c r="F2592" s="58"/>
      <c r="G2592" s="58"/>
      <c r="H2592" s="58"/>
      <c r="I2592" s="58"/>
      <c r="J2592" s="58"/>
      <c r="K2592" s="58"/>
      <c r="L2592" s="58"/>
      <c r="M2592" s="58"/>
      <c r="N2592" s="58"/>
    </row>
    <row r="2593" spans="3:14">
      <c r="C2593" s="58"/>
      <c r="D2593" s="58"/>
      <c r="E2593" s="58"/>
      <c r="F2593" s="58"/>
      <c r="G2593" s="58"/>
      <c r="H2593" s="58"/>
      <c r="I2593" s="58"/>
      <c r="J2593" s="58"/>
      <c r="K2593" s="58"/>
      <c r="L2593" s="58"/>
      <c r="M2593" s="58"/>
      <c r="N2593" s="58"/>
    </row>
    <row r="2594" spans="3:14">
      <c r="C2594" s="58"/>
      <c r="D2594" s="58"/>
      <c r="E2594" s="58"/>
      <c r="F2594" s="58"/>
      <c r="G2594" s="58"/>
      <c r="H2594" s="58"/>
      <c r="I2594" s="58"/>
      <c r="J2594" s="58"/>
      <c r="K2594" s="58"/>
      <c r="L2594" s="58"/>
      <c r="M2594" s="58"/>
      <c r="N2594" s="58"/>
    </row>
    <row r="2595" spans="3:14">
      <c r="C2595" s="58"/>
      <c r="D2595" s="58"/>
      <c r="E2595" s="58"/>
      <c r="F2595" s="58"/>
      <c r="G2595" s="58"/>
      <c r="H2595" s="58"/>
      <c r="I2595" s="58"/>
      <c r="J2595" s="58"/>
      <c r="K2595" s="58"/>
      <c r="L2595" s="58"/>
      <c r="M2595" s="58"/>
      <c r="N2595" s="58"/>
    </row>
    <row r="2596" spans="3:14">
      <c r="C2596" s="58"/>
      <c r="D2596" s="58"/>
      <c r="E2596" s="58"/>
      <c r="F2596" s="58"/>
      <c r="G2596" s="58"/>
      <c r="H2596" s="58"/>
      <c r="I2596" s="58"/>
      <c r="J2596" s="58"/>
      <c r="K2596" s="58"/>
      <c r="L2596" s="58"/>
      <c r="M2596" s="58"/>
      <c r="N2596" s="58"/>
    </row>
    <row r="2597" spans="3:14">
      <c r="C2597" s="58"/>
      <c r="D2597" s="58"/>
      <c r="E2597" s="58"/>
      <c r="F2597" s="58"/>
      <c r="G2597" s="58"/>
      <c r="H2597" s="58"/>
      <c r="I2597" s="58"/>
      <c r="J2597" s="58"/>
      <c r="K2597" s="58"/>
      <c r="L2597" s="58"/>
      <c r="M2597" s="58"/>
      <c r="N2597" s="58"/>
    </row>
    <row r="2598" spans="3:14">
      <c r="C2598" s="58"/>
      <c r="D2598" s="58"/>
      <c r="E2598" s="58"/>
      <c r="F2598" s="58"/>
      <c r="G2598" s="58"/>
      <c r="H2598" s="58"/>
      <c r="I2598" s="58"/>
      <c r="J2598" s="58"/>
      <c r="K2598" s="58"/>
      <c r="L2598" s="58"/>
      <c r="M2598" s="58"/>
      <c r="N2598" s="58"/>
    </row>
    <row r="2599" spans="3:14">
      <c r="C2599" s="58"/>
      <c r="D2599" s="58"/>
      <c r="E2599" s="58"/>
      <c r="F2599" s="58"/>
      <c r="G2599" s="58"/>
      <c r="H2599" s="58"/>
      <c r="I2599" s="58"/>
      <c r="J2599" s="58"/>
      <c r="K2599" s="58"/>
      <c r="L2599" s="58"/>
      <c r="M2599" s="58"/>
      <c r="N2599" s="58"/>
    </row>
    <row r="2600" spans="3:14">
      <c r="C2600" s="58"/>
      <c r="D2600" s="58"/>
      <c r="E2600" s="58"/>
      <c r="F2600" s="58"/>
      <c r="G2600" s="58"/>
      <c r="H2600" s="58"/>
      <c r="I2600" s="58"/>
      <c r="J2600" s="58"/>
      <c r="K2600" s="58"/>
      <c r="L2600" s="58"/>
      <c r="M2600" s="58"/>
      <c r="N2600" s="58"/>
    </row>
    <row r="2601" spans="3:14">
      <c r="C2601" s="58"/>
      <c r="D2601" s="58"/>
      <c r="E2601" s="58"/>
      <c r="F2601" s="58"/>
      <c r="G2601" s="58"/>
      <c r="H2601" s="58"/>
      <c r="I2601" s="58"/>
      <c r="J2601" s="58"/>
      <c r="K2601" s="58"/>
      <c r="L2601" s="58"/>
      <c r="M2601" s="58"/>
      <c r="N2601" s="58"/>
    </row>
    <row r="2602" spans="3:14">
      <c r="C2602" s="58"/>
      <c r="D2602" s="58"/>
      <c r="E2602" s="58"/>
      <c r="F2602" s="58"/>
      <c r="G2602" s="58"/>
      <c r="H2602" s="58"/>
      <c r="I2602" s="58"/>
      <c r="J2602" s="58"/>
      <c r="K2602" s="58"/>
      <c r="L2602" s="58"/>
      <c r="M2602" s="58"/>
      <c r="N2602" s="58"/>
    </row>
    <row r="2603" spans="3:14">
      <c r="C2603" s="58"/>
      <c r="D2603" s="58"/>
      <c r="E2603" s="58"/>
      <c r="F2603" s="58"/>
      <c r="G2603" s="58"/>
      <c r="H2603" s="58"/>
      <c r="I2603" s="58"/>
      <c r="J2603" s="58"/>
      <c r="K2603" s="58"/>
      <c r="L2603" s="58"/>
      <c r="M2603" s="58"/>
      <c r="N2603" s="58"/>
    </row>
    <row r="2604" spans="3:14">
      <c r="C2604" s="58"/>
      <c r="D2604" s="58"/>
      <c r="E2604" s="58"/>
      <c r="F2604" s="58"/>
      <c r="G2604" s="58"/>
      <c r="H2604" s="58"/>
      <c r="I2604" s="58"/>
      <c r="J2604" s="58"/>
      <c r="K2604" s="58"/>
      <c r="L2604" s="58"/>
      <c r="M2604" s="58"/>
      <c r="N2604" s="58"/>
    </row>
    <row r="2605" spans="3:14">
      <c r="C2605" s="58"/>
      <c r="D2605" s="58"/>
      <c r="E2605" s="58"/>
      <c r="F2605" s="58"/>
      <c r="G2605" s="58"/>
      <c r="H2605" s="58"/>
      <c r="I2605" s="58"/>
      <c r="J2605" s="58"/>
      <c r="K2605" s="58"/>
      <c r="L2605" s="58"/>
      <c r="M2605" s="58"/>
      <c r="N2605" s="58"/>
    </row>
    <row r="2606" spans="3:14">
      <c r="C2606" s="58"/>
      <c r="D2606" s="58"/>
      <c r="E2606" s="58"/>
      <c r="F2606" s="58"/>
      <c r="G2606" s="58"/>
      <c r="H2606" s="58"/>
      <c r="I2606" s="58"/>
      <c r="J2606" s="58"/>
      <c r="K2606" s="58"/>
      <c r="L2606" s="58"/>
      <c r="M2606" s="58"/>
      <c r="N2606" s="58"/>
    </row>
    <row r="2607" spans="3:14">
      <c r="C2607" s="58"/>
      <c r="D2607" s="58"/>
      <c r="E2607" s="58"/>
      <c r="F2607" s="58"/>
      <c r="G2607" s="58"/>
      <c r="H2607" s="58"/>
      <c r="I2607" s="58"/>
      <c r="J2607" s="58"/>
      <c r="K2607" s="58"/>
      <c r="L2607" s="58"/>
      <c r="M2607" s="58"/>
      <c r="N2607" s="58"/>
    </row>
    <row r="2608" spans="3:14">
      <c r="C2608" s="58"/>
      <c r="D2608" s="58"/>
      <c r="E2608" s="58"/>
      <c r="F2608" s="58"/>
      <c r="G2608" s="58"/>
      <c r="H2608" s="58"/>
      <c r="I2608" s="58"/>
      <c r="J2608" s="58"/>
      <c r="K2608" s="58"/>
      <c r="L2608" s="58"/>
      <c r="M2608" s="58"/>
      <c r="N2608" s="58"/>
    </row>
    <row r="2609" spans="3:14">
      <c r="C2609" s="58"/>
      <c r="D2609" s="58"/>
      <c r="E2609" s="58"/>
      <c r="F2609" s="58"/>
      <c r="G2609" s="58"/>
      <c r="H2609" s="58"/>
      <c r="I2609" s="58"/>
      <c r="J2609" s="58"/>
      <c r="K2609" s="58"/>
      <c r="L2609" s="58"/>
      <c r="M2609" s="58"/>
      <c r="N2609" s="58"/>
    </row>
    <row r="2610" spans="3:14">
      <c r="C2610" s="58"/>
      <c r="D2610" s="58"/>
      <c r="E2610" s="58"/>
      <c r="F2610" s="58"/>
      <c r="G2610" s="58"/>
      <c r="H2610" s="58"/>
      <c r="I2610" s="58"/>
      <c r="J2610" s="58"/>
      <c r="K2610" s="58"/>
      <c r="L2610" s="58"/>
      <c r="M2610" s="58"/>
      <c r="N2610" s="58"/>
    </row>
    <row r="2611" spans="3:14">
      <c r="C2611" s="58"/>
      <c r="D2611" s="58"/>
      <c r="E2611" s="58"/>
      <c r="F2611" s="58"/>
      <c r="G2611" s="58"/>
      <c r="H2611" s="58"/>
      <c r="I2611" s="58"/>
      <c r="J2611" s="58"/>
      <c r="K2611" s="58"/>
      <c r="L2611" s="58"/>
      <c r="M2611" s="58"/>
      <c r="N2611" s="58"/>
    </row>
    <row r="2612" spans="3:14">
      <c r="C2612" s="58"/>
      <c r="D2612" s="58"/>
      <c r="E2612" s="58"/>
      <c r="F2612" s="58"/>
      <c r="G2612" s="58"/>
      <c r="H2612" s="58"/>
      <c r="I2612" s="58"/>
      <c r="J2612" s="58"/>
      <c r="K2612" s="58"/>
      <c r="L2612" s="58"/>
      <c r="M2612" s="58"/>
      <c r="N2612" s="58"/>
    </row>
    <row r="2613" spans="3:14">
      <c r="C2613" s="58"/>
      <c r="D2613" s="58"/>
      <c r="E2613" s="58"/>
      <c r="F2613" s="58"/>
      <c r="G2613" s="58"/>
      <c r="H2613" s="58"/>
      <c r="I2613" s="58"/>
      <c r="J2613" s="58"/>
      <c r="K2613" s="58"/>
      <c r="L2613" s="58"/>
      <c r="M2613" s="58"/>
      <c r="N2613" s="58"/>
    </row>
    <row r="2614" spans="3:14">
      <c r="C2614" s="58"/>
      <c r="D2614" s="58"/>
      <c r="E2614" s="58"/>
      <c r="F2614" s="58"/>
      <c r="G2614" s="58"/>
      <c r="H2614" s="58"/>
      <c r="I2614" s="58"/>
      <c r="J2614" s="58"/>
      <c r="K2614" s="58"/>
      <c r="L2614" s="58"/>
      <c r="M2614" s="58"/>
      <c r="N2614" s="58"/>
    </row>
    <row r="2615" spans="3:14">
      <c r="C2615" s="58"/>
      <c r="D2615" s="58"/>
      <c r="E2615" s="58"/>
      <c r="F2615" s="58"/>
      <c r="G2615" s="58"/>
      <c r="H2615" s="58"/>
      <c r="I2615" s="58"/>
      <c r="J2615" s="58"/>
      <c r="K2615" s="58"/>
      <c r="L2615" s="58"/>
      <c r="M2615" s="58"/>
      <c r="N2615" s="58"/>
    </row>
    <row r="2616" spans="3:14">
      <c r="C2616" s="58"/>
      <c r="D2616" s="58"/>
      <c r="E2616" s="58"/>
      <c r="F2616" s="58"/>
      <c r="G2616" s="58"/>
      <c r="H2616" s="58"/>
      <c r="I2616" s="58"/>
      <c r="J2616" s="58"/>
      <c r="K2616" s="58"/>
      <c r="L2616" s="58"/>
      <c r="M2616" s="58"/>
      <c r="N2616" s="58"/>
    </row>
    <row r="2617" spans="3:14">
      <c r="C2617" s="58"/>
      <c r="D2617" s="58"/>
      <c r="E2617" s="58"/>
      <c r="F2617" s="58"/>
      <c r="G2617" s="58"/>
      <c r="H2617" s="58"/>
      <c r="I2617" s="58"/>
      <c r="J2617" s="58"/>
      <c r="K2617" s="58"/>
      <c r="L2617" s="58"/>
      <c r="M2617" s="58"/>
      <c r="N2617" s="58"/>
    </row>
    <row r="2618" spans="3:14">
      <c r="C2618" s="58"/>
      <c r="D2618" s="58"/>
      <c r="E2618" s="58"/>
      <c r="F2618" s="58"/>
      <c r="G2618" s="58"/>
      <c r="H2618" s="58"/>
      <c r="I2618" s="58"/>
      <c r="J2618" s="58"/>
      <c r="K2618" s="58"/>
      <c r="L2618" s="58"/>
      <c r="M2618" s="58"/>
      <c r="N2618" s="58"/>
    </row>
    <row r="2619" spans="3:14">
      <c r="C2619" s="58"/>
      <c r="D2619" s="58"/>
      <c r="E2619" s="58"/>
      <c r="F2619" s="58"/>
      <c r="G2619" s="58"/>
      <c r="H2619" s="58"/>
      <c r="I2619" s="58"/>
      <c r="J2619" s="58"/>
      <c r="K2619" s="58"/>
      <c r="L2619" s="58"/>
      <c r="M2619" s="58"/>
      <c r="N2619" s="58"/>
    </row>
    <row r="2620" spans="3:14">
      <c r="C2620" s="58"/>
      <c r="D2620" s="58"/>
      <c r="E2620" s="58"/>
      <c r="F2620" s="58"/>
      <c r="G2620" s="58"/>
      <c r="H2620" s="58"/>
      <c r="I2620" s="58"/>
      <c r="J2620" s="58"/>
      <c r="K2620" s="58"/>
      <c r="L2620" s="58"/>
      <c r="M2620" s="58"/>
      <c r="N2620" s="58"/>
    </row>
    <row r="2621" spans="3:14">
      <c r="C2621" s="58"/>
      <c r="D2621" s="58"/>
      <c r="E2621" s="58"/>
      <c r="F2621" s="58"/>
      <c r="G2621" s="58"/>
      <c r="H2621" s="58"/>
      <c r="I2621" s="58"/>
      <c r="J2621" s="58"/>
      <c r="K2621" s="58"/>
      <c r="L2621" s="58"/>
      <c r="M2621" s="58"/>
      <c r="N2621" s="58"/>
    </row>
    <row r="2622" spans="3:14">
      <c r="C2622" s="58"/>
      <c r="D2622" s="58"/>
      <c r="E2622" s="58"/>
      <c r="F2622" s="58"/>
      <c r="G2622" s="58"/>
      <c r="H2622" s="58"/>
      <c r="I2622" s="58"/>
      <c r="J2622" s="58"/>
      <c r="K2622" s="58"/>
      <c r="L2622" s="58"/>
      <c r="M2622" s="58"/>
      <c r="N2622" s="58"/>
    </row>
    <row r="2623" spans="3:14">
      <c r="C2623" s="58"/>
      <c r="D2623" s="58"/>
      <c r="E2623" s="58"/>
      <c r="F2623" s="58"/>
      <c r="G2623" s="58"/>
      <c r="H2623" s="58"/>
      <c r="I2623" s="58"/>
      <c r="J2623" s="58"/>
      <c r="K2623" s="58"/>
      <c r="L2623" s="58"/>
      <c r="M2623" s="58"/>
      <c r="N2623" s="58"/>
    </row>
    <row r="2624" spans="3:14">
      <c r="C2624" s="58"/>
      <c r="D2624" s="58"/>
      <c r="E2624" s="58"/>
      <c r="F2624" s="58"/>
      <c r="G2624" s="58"/>
      <c r="H2624" s="58"/>
      <c r="I2624" s="58"/>
      <c r="J2624" s="58"/>
      <c r="K2624" s="58"/>
      <c r="L2624" s="58"/>
      <c r="M2624" s="58"/>
      <c r="N2624" s="58"/>
    </row>
    <row r="2625" spans="3:14">
      <c r="C2625" s="58"/>
      <c r="D2625" s="58"/>
      <c r="E2625" s="58"/>
      <c r="F2625" s="58"/>
      <c r="G2625" s="58"/>
      <c r="H2625" s="58"/>
      <c r="I2625" s="58"/>
      <c r="J2625" s="58"/>
      <c r="K2625" s="58"/>
      <c r="L2625" s="58"/>
      <c r="M2625" s="58"/>
      <c r="N2625" s="58"/>
    </row>
    <row r="2626" spans="3:14">
      <c r="C2626" s="58"/>
      <c r="D2626" s="58"/>
      <c r="E2626" s="58"/>
      <c r="F2626" s="58"/>
      <c r="G2626" s="58"/>
      <c r="H2626" s="58"/>
      <c r="I2626" s="58"/>
      <c r="J2626" s="58"/>
      <c r="K2626" s="58"/>
      <c r="L2626" s="58"/>
      <c r="M2626" s="58"/>
      <c r="N2626" s="58"/>
    </row>
    <row r="2627" spans="3:14">
      <c r="C2627" s="58"/>
      <c r="D2627" s="58"/>
      <c r="E2627" s="58"/>
      <c r="F2627" s="58"/>
      <c r="G2627" s="58"/>
      <c r="H2627" s="58"/>
      <c r="I2627" s="58"/>
      <c r="J2627" s="58"/>
      <c r="K2627" s="58"/>
      <c r="L2627" s="58"/>
      <c r="M2627" s="58"/>
      <c r="N2627" s="58"/>
    </row>
    <row r="2628" spans="3:14">
      <c r="C2628" s="58"/>
      <c r="D2628" s="58"/>
      <c r="E2628" s="58"/>
      <c r="F2628" s="58"/>
      <c r="G2628" s="58"/>
      <c r="H2628" s="58"/>
      <c r="I2628" s="58"/>
      <c r="J2628" s="58"/>
      <c r="K2628" s="58"/>
      <c r="L2628" s="58"/>
      <c r="M2628" s="58"/>
      <c r="N2628" s="58"/>
    </row>
    <row r="2629" spans="3:14">
      <c r="C2629" s="58"/>
      <c r="D2629" s="58"/>
      <c r="E2629" s="58"/>
      <c r="F2629" s="58"/>
      <c r="G2629" s="58"/>
      <c r="H2629" s="58"/>
      <c r="I2629" s="58"/>
      <c r="J2629" s="58"/>
      <c r="K2629" s="58"/>
      <c r="L2629" s="58"/>
      <c r="M2629" s="58"/>
      <c r="N2629" s="58"/>
    </row>
    <row r="2630" spans="3:14">
      <c r="C2630" s="58"/>
      <c r="D2630" s="58"/>
      <c r="E2630" s="58"/>
      <c r="F2630" s="58"/>
      <c r="G2630" s="58"/>
      <c r="H2630" s="58"/>
      <c r="I2630" s="58"/>
      <c r="J2630" s="58"/>
      <c r="K2630" s="58"/>
      <c r="L2630" s="58"/>
      <c r="M2630" s="58"/>
      <c r="N2630" s="58"/>
    </row>
    <row r="2631" spans="3:14">
      <c r="C2631" s="58"/>
      <c r="D2631" s="58"/>
      <c r="E2631" s="58"/>
      <c r="F2631" s="58"/>
      <c r="G2631" s="58"/>
      <c r="H2631" s="58"/>
      <c r="I2631" s="58"/>
      <c r="J2631" s="58"/>
      <c r="K2631" s="58"/>
      <c r="L2631" s="58"/>
      <c r="M2631" s="58"/>
      <c r="N2631" s="58"/>
    </row>
    <row r="2632" spans="3:14">
      <c r="C2632" s="58"/>
      <c r="D2632" s="58"/>
      <c r="E2632" s="58"/>
      <c r="F2632" s="58"/>
      <c r="G2632" s="58"/>
      <c r="H2632" s="58"/>
      <c r="I2632" s="58"/>
      <c r="J2632" s="58"/>
      <c r="K2632" s="58"/>
      <c r="L2632" s="58"/>
      <c r="M2632" s="58"/>
      <c r="N2632" s="58"/>
    </row>
    <row r="2633" spans="3:14">
      <c r="C2633" s="58"/>
      <c r="D2633" s="58"/>
      <c r="E2633" s="58"/>
      <c r="F2633" s="58"/>
      <c r="G2633" s="58"/>
      <c r="H2633" s="58"/>
      <c r="I2633" s="58"/>
      <c r="J2633" s="58"/>
      <c r="K2633" s="58"/>
      <c r="L2633" s="58"/>
      <c r="M2633" s="58"/>
      <c r="N2633" s="58"/>
    </row>
    <row r="2634" spans="3:14">
      <c r="C2634" s="58"/>
      <c r="D2634" s="58"/>
      <c r="E2634" s="58"/>
      <c r="F2634" s="58"/>
      <c r="G2634" s="58"/>
      <c r="H2634" s="58"/>
      <c r="I2634" s="58"/>
      <c r="J2634" s="58"/>
      <c r="K2634" s="58"/>
      <c r="L2634" s="58"/>
      <c r="M2634" s="58"/>
      <c r="N2634" s="58"/>
    </row>
    <row r="2635" spans="3:14">
      <c r="C2635" s="58"/>
      <c r="D2635" s="58"/>
      <c r="E2635" s="58"/>
      <c r="F2635" s="58"/>
      <c r="G2635" s="58"/>
      <c r="H2635" s="58"/>
      <c r="I2635" s="58"/>
      <c r="J2635" s="58"/>
      <c r="K2635" s="58"/>
      <c r="L2635" s="58"/>
      <c r="M2635" s="58"/>
      <c r="N2635" s="58"/>
    </row>
    <row r="2636" spans="3:14">
      <c r="C2636" s="58"/>
      <c r="D2636" s="58"/>
      <c r="E2636" s="58"/>
      <c r="F2636" s="58"/>
      <c r="G2636" s="58"/>
      <c r="H2636" s="58"/>
      <c r="I2636" s="58"/>
      <c r="J2636" s="58"/>
      <c r="K2636" s="58"/>
      <c r="L2636" s="58"/>
      <c r="M2636" s="58"/>
      <c r="N2636" s="58"/>
    </row>
    <row r="2637" spans="3:14">
      <c r="C2637" s="58"/>
      <c r="D2637" s="58"/>
      <c r="E2637" s="58"/>
      <c r="F2637" s="58"/>
      <c r="G2637" s="58"/>
      <c r="H2637" s="58"/>
      <c r="I2637" s="58"/>
      <c r="J2637" s="58"/>
      <c r="K2637" s="58"/>
      <c r="L2637" s="58"/>
      <c r="M2637" s="58"/>
      <c r="N2637" s="58"/>
    </row>
    <row r="2638" spans="3:14">
      <c r="C2638" s="58"/>
      <c r="D2638" s="58"/>
      <c r="E2638" s="58"/>
      <c r="F2638" s="58"/>
      <c r="G2638" s="58"/>
      <c r="H2638" s="58"/>
      <c r="I2638" s="58"/>
      <c r="J2638" s="58"/>
      <c r="K2638" s="58"/>
      <c r="L2638" s="58"/>
      <c r="M2638" s="58"/>
      <c r="N2638" s="58"/>
    </row>
    <row r="2639" spans="3:14">
      <c r="C2639" s="58"/>
      <c r="D2639" s="58"/>
      <c r="E2639" s="58"/>
      <c r="F2639" s="58"/>
      <c r="G2639" s="58"/>
      <c r="H2639" s="58"/>
      <c r="I2639" s="58"/>
      <c r="J2639" s="58"/>
      <c r="K2639" s="58"/>
      <c r="L2639" s="58"/>
      <c r="M2639" s="58"/>
      <c r="N2639" s="58"/>
    </row>
    <row r="2640" spans="3:14">
      <c r="C2640" s="58"/>
      <c r="D2640" s="58"/>
      <c r="E2640" s="58"/>
      <c r="F2640" s="58"/>
      <c r="G2640" s="58"/>
      <c r="H2640" s="58"/>
      <c r="I2640" s="58"/>
      <c r="J2640" s="58"/>
      <c r="K2640" s="58"/>
      <c r="L2640" s="58"/>
      <c r="M2640" s="58"/>
      <c r="N2640" s="58"/>
    </row>
    <row r="2641" spans="3:14">
      <c r="C2641" s="58"/>
      <c r="D2641" s="58"/>
      <c r="E2641" s="58"/>
      <c r="F2641" s="58"/>
      <c r="G2641" s="58"/>
      <c r="H2641" s="58"/>
      <c r="I2641" s="58"/>
      <c r="J2641" s="58"/>
      <c r="K2641" s="58"/>
      <c r="L2641" s="58"/>
      <c r="M2641" s="58"/>
      <c r="N2641" s="58"/>
    </row>
    <row r="2642" spans="3:14">
      <c r="C2642" s="58"/>
      <c r="D2642" s="58"/>
      <c r="E2642" s="58"/>
      <c r="F2642" s="58"/>
      <c r="G2642" s="58"/>
      <c r="H2642" s="58"/>
      <c r="I2642" s="58"/>
      <c r="J2642" s="58"/>
      <c r="K2642" s="58"/>
      <c r="L2642" s="58"/>
      <c r="M2642" s="58"/>
      <c r="N2642" s="58"/>
    </row>
    <row r="2643" spans="3:14">
      <c r="C2643" s="58"/>
      <c r="D2643" s="58"/>
      <c r="E2643" s="58"/>
      <c r="F2643" s="58"/>
      <c r="G2643" s="58"/>
      <c r="H2643" s="58"/>
      <c r="I2643" s="58"/>
      <c r="J2643" s="58"/>
      <c r="K2643" s="58"/>
      <c r="L2643" s="58"/>
      <c r="M2643" s="58"/>
      <c r="N2643" s="58"/>
    </row>
    <row r="2644" spans="3:14">
      <c r="C2644" s="58"/>
      <c r="D2644" s="58"/>
      <c r="E2644" s="58"/>
      <c r="F2644" s="58"/>
      <c r="G2644" s="58"/>
      <c r="H2644" s="58"/>
      <c r="I2644" s="58"/>
      <c r="J2644" s="58"/>
      <c r="K2644" s="58"/>
      <c r="L2644" s="58"/>
      <c r="M2644" s="58"/>
      <c r="N2644" s="58"/>
    </row>
    <row r="2645" spans="3:14">
      <c r="C2645" s="58"/>
      <c r="D2645" s="58"/>
      <c r="E2645" s="58"/>
      <c r="F2645" s="58"/>
      <c r="G2645" s="58"/>
      <c r="H2645" s="58"/>
      <c r="I2645" s="58"/>
      <c r="J2645" s="58"/>
      <c r="K2645" s="58"/>
      <c r="L2645" s="58"/>
      <c r="M2645" s="58"/>
      <c r="N2645" s="58"/>
    </row>
    <row r="2646" spans="3:14">
      <c r="C2646" s="58"/>
      <c r="D2646" s="58"/>
      <c r="E2646" s="58"/>
      <c r="F2646" s="58"/>
      <c r="G2646" s="58"/>
      <c r="H2646" s="58"/>
      <c r="I2646" s="58"/>
      <c r="J2646" s="58"/>
      <c r="K2646" s="58"/>
      <c r="L2646" s="58"/>
      <c r="M2646" s="58"/>
      <c r="N2646" s="58"/>
    </row>
    <row r="2647" spans="3:14">
      <c r="C2647" s="58"/>
      <c r="D2647" s="58"/>
      <c r="E2647" s="58"/>
      <c r="F2647" s="58"/>
      <c r="G2647" s="58"/>
      <c r="H2647" s="58"/>
      <c r="I2647" s="58"/>
      <c r="J2647" s="58"/>
      <c r="K2647" s="58"/>
      <c r="L2647" s="58"/>
      <c r="M2647" s="58"/>
      <c r="N2647" s="58"/>
    </row>
    <row r="2648" spans="3:14">
      <c r="C2648" s="58"/>
      <c r="D2648" s="58"/>
      <c r="E2648" s="58"/>
      <c r="F2648" s="58"/>
      <c r="G2648" s="58"/>
      <c r="H2648" s="58"/>
      <c r="I2648" s="58"/>
      <c r="J2648" s="58"/>
      <c r="K2648" s="58"/>
      <c r="L2648" s="58"/>
      <c r="M2648" s="58"/>
      <c r="N2648" s="58"/>
    </row>
    <row r="2649" spans="3:14">
      <c r="C2649" s="58"/>
      <c r="D2649" s="58"/>
      <c r="E2649" s="58"/>
      <c r="F2649" s="58"/>
      <c r="G2649" s="58"/>
      <c r="H2649" s="58"/>
      <c r="I2649" s="58"/>
      <c r="J2649" s="58"/>
      <c r="K2649" s="58"/>
      <c r="L2649" s="58"/>
      <c r="M2649" s="58"/>
      <c r="N2649" s="58"/>
    </row>
    <row r="2650" spans="3:14">
      <c r="C2650" s="58"/>
      <c r="D2650" s="58"/>
      <c r="E2650" s="58"/>
      <c r="F2650" s="58"/>
      <c r="G2650" s="58"/>
      <c r="H2650" s="58"/>
      <c r="I2650" s="58"/>
      <c r="J2650" s="58"/>
      <c r="K2650" s="58"/>
      <c r="L2650" s="58"/>
      <c r="M2650" s="58"/>
      <c r="N2650" s="58"/>
    </row>
    <row r="2651" spans="3:14">
      <c r="C2651" s="58"/>
      <c r="D2651" s="58"/>
      <c r="E2651" s="58"/>
      <c r="F2651" s="58"/>
      <c r="G2651" s="58"/>
      <c r="H2651" s="58"/>
      <c r="I2651" s="58"/>
      <c r="J2651" s="58"/>
      <c r="K2651" s="58"/>
      <c r="L2651" s="58"/>
      <c r="M2651" s="58"/>
      <c r="N2651" s="58"/>
    </row>
    <row r="2652" spans="3:14">
      <c r="C2652" s="58"/>
      <c r="D2652" s="58"/>
      <c r="E2652" s="58"/>
      <c r="F2652" s="58"/>
      <c r="G2652" s="58"/>
      <c r="H2652" s="58"/>
      <c r="I2652" s="58"/>
      <c r="J2652" s="58"/>
      <c r="K2652" s="58"/>
      <c r="L2652" s="58"/>
      <c r="M2652" s="58"/>
      <c r="N2652" s="58"/>
    </row>
    <row r="2653" spans="3:14">
      <c r="C2653" s="58"/>
      <c r="D2653" s="58"/>
      <c r="E2653" s="58"/>
      <c r="F2653" s="58"/>
      <c r="G2653" s="58"/>
      <c r="H2653" s="58"/>
      <c r="I2653" s="58"/>
      <c r="J2653" s="58"/>
      <c r="K2653" s="58"/>
      <c r="L2653" s="58"/>
      <c r="M2653" s="58"/>
      <c r="N2653" s="58"/>
    </row>
    <row r="2654" spans="3:14">
      <c r="C2654" s="58"/>
      <c r="D2654" s="58"/>
      <c r="E2654" s="58"/>
      <c r="F2654" s="58"/>
      <c r="G2654" s="58"/>
      <c r="H2654" s="58"/>
      <c r="I2654" s="58"/>
      <c r="J2654" s="58"/>
      <c r="K2654" s="58"/>
      <c r="L2654" s="58"/>
      <c r="M2654" s="58"/>
      <c r="N2654" s="58"/>
    </row>
    <row r="2655" spans="3:14">
      <c r="C2655" s="58"/>
      <c r="D2655" s="58"/>
      <c r="E2655" s="58"/>
      <c r="F2655" s="58"/>
      <c r="G2655" s="58"/>
      <c r="H2655" s="58"/>
      <c r="I2655" s="58"/>
      <c r="J2655" s="58"/>
      <c r="K2655" s="58"/>
      <c r="L2655" s="58"/>
      <c r="M2655" s="58"/>
      <c r="N2655" s="58"/>
    </row>
    <row r="2656" spans="3:14">
      <c r="C2656" s="58"/>
      <c r="D2656" s="58"/>
      <c r="E2656" s="58"/>
      <c r="F2656" s="58"/>
      <c r="G2656" s="58"/>
      <c r="H2656" s="58"/>
      <c r="I2656" s="58"/>
      <c r="J2656" s="58"/>
      <c r="K2656" s="58"/>
      <c r="L2656" s="58"/>
      <c r="M2656" s="58"/>
      <c r="N2656" s="58"/>
    </row>
    <row r="2657" spans="3:14">
      <c r="C2657" s="58"/>
      <c r="D2657" s="58"/>
      <c r="E2657" s="58"/>
      <c r="F2657" s="58"/>
      <c r="G2657" s="58"/>
      <c r="H2657" s="58"/>
      <c r="I2657" s="58"/>
      <c r="J2657" s="58"/>
      <c r="K2657" s="58"/>
      <c r="L2657" s="58"/>
      <c r="M2657" s="58"/>
      <c r="N2657" s="58"/>
    </row>
    <row r="2658" spans="3:14">
      <c r="C2658" s="58"/>
      <c r="D2658" s="58"/>
      <c r="E2658" s="58"/>
      <c r="F2658" s="58"/>
      <c r="G2658" s="58"/>
      <c r="H2658" s="58"/>
      <c r="I2658" s="58"/>
      <c r="J2658" s="58"/>
      <c r="K2658" s="58"/>
      <c r="L2658" s="58"/>
      <c r="M2658" s="58"/>
      <c r="N2658" s="58"/>
    </row>
    <row r="2659" spans="3:14">
      <c r="C2659" s="58"/>
      <c r="D2659" s="58"/>
      <c r="E2659" s="58"/>
      <c r="F2659" s="58"/>
      <c r="G2659" s="58"/>
      <c r="H2659" s="58"/>
      <c r="I2659" s="58"/>
      <c r="J2659" s="58"/>
      <c r="K2659" s="58"/>
      <c r="L2659" s="58"/>
      <c r="M2659" s="58"/>
      <c r="N2659" s="58"/>
    </row>
    <row r="2660" spans="3:14">
      <c r="C2660" s="58"/>
      <c r="D2660" s="58"/>
      <c r="E2660" s="58"/>
      <c r="F2660" s="58"/>
      <c r="G2660" s="58"/>
      <c r="H2660" s="58"/>
      <c r="I2660" s="58"/>
      <c r="J2660" s="58"/>
      <c r="K2660" s="58"/>
      <c r="L2660" s="58"/>
      <c r="M2660" s="58"/>
      <c r="N2660" s="58"/>
    </row>
    <row r="2661" spans="3:14">
      <c r="C2661" s="58"/>
      <c r="D2661" s="58"/>
      <c r="E2661" s="58"/>
      <c r="F2661" s="58"/>
      <c r="G2661" s="58"/>
      <c r="H2661" s="58"/>
      <c r="I2661" s="58"/>
      <c r="J2661" s="58"/>
      <c r="K2661" s="58"/>
      <c r="L2661" s="58"/>
      <c r="M2661" s="58"/>
      <c r="N2661" s="58"/>
    </row>
    <row r="2662" spans="3:14">
      <c r="C2662" s="58"/>
      <c r="D2662" s="58"/>
      <c r="E2662" s="58"/>
      <c r="F2662" s="58"/>
      <c r="G2662" s="58"/>
      <c r="H2662" s="58"/>
      <c r="I2662" s="58"/>
      <c r="J2662" s="58"/>
      <c r="K2662" s="58"/>
      <c r="L2662" s="58"/>
      <c r="M2662" s="58"/>
      <c r="N2662" s="58"/>
    </row>
    <row r="2663" spans="3:14">
      <c r="C2663" s="58"/>
      <c r="D2663" s="58"/>
      <c r="E2663" s="58"/>
      <c r="F2663" s="58"/>
      <c r="G2663" s="58"/>
      <c r="H2663" s="58"/>
      <c r="I2663" s="58"/>
      <c r="J2663" s="58"/>
      <c r="K2663" s="58"/>
      <c r="L2663" s="58"/>
      <c r="M2663" s="58"/>
      <c r="N2663" s="58"/>
    </row>
    <row r="2664" spans="3:14">
      <c r="C2664" s="58"/>
      <c r="D2664" s="58"/>
      <c r="E2664" s="58"/>
      <c r="F2664" s="58"/>
      <c r="G2664" s="58"/>
      <c r="H2664" s="58"/>
      <c r="I2664" s="58"/>
      <c r="J2664" s="58"/>
      <c r="K2664" s="58"/>
      <c r="L2664" s="58"/>
      <c r="M2664" s="58"/>
      <c r="N2664" s="58"/>
    </row>
    <row r="2665" spans="3:14">
      <c r="C2665" s="58"/>
      <c r="D2665" s="58"/>
      <c r="E2665" s="58"/>
      <c r="F2665" s="58"/>
      <c r="G2665" s="58"/>
      <c r="H2665" s="58"/>
      <c r="I2665" s="58"/>
      <c r="J2665" s="58"/>
      <c r="K2665" s="58"/>
      <c r="L2665" s="58"/>
      <c r="M2665" s="58"/>
      <c r="N2665" s="58"/>
    </row>
    <row r="2666" spans="3:14">
      <c r="C2666" s="58"/>
      <c r="D2666" s="58"/>
      <c r="E2666" s="58"/>
      <c r="F2666" s="58"/>
      <c r="G2666" s="58"/>
      <c r="H2666" s="58"/>
      <c r="I2666" s="58"/>
      <c r="J2666" s="58"/>
      <c r="K2666" s="58"/>
      <c r="L2666" s="58"/>
      <c r="M2666" s="58"/>
      <c r="N2666" s="58"/>
    </row>
    <row r="2667" spans="3:14">
      <c r="C2667" s="58"/>
      <c r="D2667" s="58"/>
      <c r="E2667" s="58"/>
      <c r="F2667" s="58"/>
      <c r="G2667" s="58"/>
      <c r="H2667" s="58"/>
      <c r="I2667" s="58"/>
      <c r="J2667" s="58"/>
      <c r="K2667" s="58"/>
      <c r="L2667" s="58"/>
      <c r="M2667" s="58"/>
      <c r="N2667" s="58"/>
    </row>
    <row r="2668" spans="3:14">
      <c r="C2668" s="58"/>
      <c r="D2668" s="58"/>
      <c r="E2668" s="58"/>
      <c r="F2668" s="58"/>
      <c r="G2668" s="58"/>
      <c r="H2668" s="58"/>
      <c r="I2668" s="58"/>
      <c r="J2668" s="58"/>
      <c r="K2668" s="58"/>
      <c r="L2668" s="58"/>
      <c r="M2668" s="58"/>
      <c r="N2668" s="58"/>
    </row>
    <row r="2669" spans="3:14">
      <c r="C2669" s="58"/>
      <c r="D2669" s="58"/>
      <c r="E2669" s="58"/>
      <c r="F2669" s="58"/>
      <c r="G2669" s="58"/>
      <c r="H2669" s="58"/>
      <c r="I2669" s="58"/>
      <c r="J2669" s="58"/>
      <c r="K2669" s="58"/>
      <c r="L2669" s="58"/>
      <c r="M2669" s="58"/>
      <c r="N2669" s="58"/>
    </row>
    <row r="2670" spans="3:14">
      <c r="C2670" s="58"/>
      <c r="D2670" s="58"/>
      <c r="E2670" s="58"/>
      <c r="F2670" s="58"/>
      <c r="G2670" s="58"/>
      <c r="H2670" s="58"/>
      <c r="I2670" s="58"/>
      <c r="J2670" s="58"/>
      <c r="K2670" s="58"/>
      <c r="L2670" s="58"/>
      <c r="M2670" s="58"/>
      <c r="N2670" s="58"/>
    </row>
    <row r="2671" spans="3:14">
      <c r="C2671" s="58"/>
      <c r="D2671" s="58"/>
      <c r="E2671" s="58"/>
      <c r="F2671" s="58"/>
      <c r="G2671" s="58"/>
      <c r="H2671" s="58"/>
      <c r="I2671" s="58"/>
      <c r="J2671" s="58"/>
      <c r="K2671" s="58"/>
      <c r="L2671" s="58"/>
      <c r="M2671" s="58"/>
      <c r="N2671" s="58"/>
    </row>
    <row r="2672" spans="3:14">
      <c r="C2672" s="58"/>
      <c r="D2672" s="58"/>
      <c r="E2672" s="58"/>
      <c r="F2672" s="58"/>
      <c r="G2672" s="58"/>
      <c r="H2672" s="58"/>
      <c r="I2672" s="58"/>
      <c r="J2672" s="58"/>
      <c r="K2672" s="58"/>
      <c r="L2672" s="58"/>
      <c r="M2672" s="58"/>
      <c r="N2672" s="58"/>
    </row>
    <row r="2673" spans="3:14">
      <c r="C2673" s="58"/>
      <c r="D2673" s="58"/>
      <c r="E2673" s="58"/>
      <c r="F2673" s="58"/>
      <c r="G2673" s="58"/>
      <c r="H2673" s="58"/>
      <c r="I2673" s="58"/>
      <c r="J2673" s="58"/>
      <c r="K2673" s="58"/>
      <c r="L2673" s="58"/>
      <c r="M2673" s="58"/>
      <c r="N2673" s="58"/>
    </row>
    <row r="2674" spans="3:14">
      <c r="C2674" s="58"/>
      <c r="D2674" s="58"/>
      <c r="E2674" s="58"/>
      <c r="F2674" s="58"/>
      <c r="G2674" s="58"/>
      <c r="H2674" s="58"/>
      <c r="I2674" s="58"/>
      <c r="J2674" s="58"/>
      <c r="K2674" s="58"/>
      <c r="L2674" s="58"/>
      <c r="M2674" s="58"/>
      <c r="N2674" s="58"/>
    </row>
    <row r="2675" spans="3:14">
      <c r="C2675" s="58"/>
      <c r="D2675" s="58"/>
      <c r="E2675" s="58"/>
      <c r="F2675" s="58"/>
      <c r="G2675" s="58"/>
      <c r="H2675" s="58"/>
      <c r="I2675" s="58"/>
      <c r="J2675" s="58"/>
      <c r="K2675" s="58"/>
      <c r="L2675" s="58"/>
      <c r="M2675" s="58"/>
      <c r="N2675" s="58"/>
    </row>
    <row r="2676" spans="3:14">
      <c r="C2676" s="58"/>
      <c r="D2676" s="58"/>
      <c r="E2676" s="58"/>
      <c r="F2676" s="58"/>
      <c r="G2676" s="58"/>
      <c r="H2676" s="58"/>
      <c r="I2676" s="58"/>
      <c r="J2676" s="58"/>
      <c r="K2676" s="58"/>
      <c r="L2676" s="58"/>
      <c r="M2676" s="58"/>
      <c r="N2676" s="58"/>
    </row>
    <row r="2677" spans="3:14">
      <c r="C2677" s="58"/>
      <c r="D2677" s="58"/>
      <c r="E2677" s="58"/>
      <c r="F2677" s="58"/>
      <c r="G2677" s="58"/>
      <c r="H2677" s="58"/>
      <c r="I2677" s="58"/>
      <c r="J2677" s="58"/>
      <c r="K2677" s="58"/>
      <c r="L2677" s="58"/>
      <c r="M2677" s="58"/>
      <c r="N2677" s="58"/>
    </row>
    <row r="2678" spans="3:14">
      <c r="C2678" s="58"/>
      <c r="D2678" s="58"/>
      <c r="E2678" s="58"/>
      <c r="F2678" s="58"/>
      <c r="G2678" s="58"/>
      <c r="H2678" s="58"/>
      <c r="I2678" s="58"/>
      <c r="J2678" s="58"/>
      <c r="K2678" s="58"/>
      <c r="L2678" s="58"/>
      <c r="M2678" s="58"/>
      <c r="N2678" s="58"/>
    </row>
    <row r="2679" spans="3:14">
      <c r="C2679" s="58"/>
      <c r="D2679" s="58"/>
      <c r="E2679" s="58"/>
      <c r="F2679" s="58"/>
      <c r="G2679" s="58"/>
      <c r="H2679" s="58"/>
      <c r="I2679" s="58"/>
      <c r="J2679" s="58"/>
      <c r="K2679" s="58"/>
      <c r="L2679" s="58"/>
      <c r="M2679" s="58"/>
      <c r="N2679" s="58"/>
    </row>
    <row r="2680" spans="3:14">
      <c r="C2680" s="58"/>
      <c r="D2680" s="58"/>
      <c r="E2680" s="58"/>
      <c r="F2680" s="58"/>
      <c r="G2680" s="58"/>
      <c r="H2680" s="58"/>
      <c r="I2680" s="58"/>
      <c r="J2680" s="58"/>
      <c r="K2680" s="58"/>
      <c r="L2680" s="58"/>
      <c r="M2680" s="58"/>
      <c r="N2680" s="58"/>
    </row>
    <row r="2681" spans="3:14">
      <c r="C2681" s="58"/>
      <c r="D2681" s="58"/>
      <c r="E2681" s="58"/>
      <c r="F2681" s="58"/>
      <c r="G2681" s="58"/>
      <c r="H2681" s="58"/>
      <c r="I2681" s="58"/>
      <c r="J2681" s="58"/>
      <c r="K2681" s="58"/>
      <c r="L2681" s="58"/>
      <c r="M2681" s="58"/>
      <c r="N2681" s="58"/>
    </row>
    <row r="2682" spans="3:14">
      <c r="C2682" s="58"/>
      <c r="D2682" s="58"/>
      <c r="E2682" s="58"/>
      <c r="F2682" s="58"/>
      <c r="G2682" s="58"/>
      <c r="H2682" s="58"/>
      <c r="I2682" s="58"/>
      <c r="J2682" s="58"/>
      <c r="K2682" s="58"/>
      <c r="L2682" s="58"/>
      <c r="M2682" s="58"/>
      <c r="N2682" s="58"/>
    </row>
    <row r="2683" spans="3:14">
      <c r="C2683" s="58"/>
      <c r="D2683" s="58"/>
      <c r="E2683" s="58"/>
      <c r="F2683" s="58"/>
      <c r="G2683" s="58"/>
      <c r="H2683" s="58"/>
      <c r="I2683" s="58"/>
      <c r="J2683" s="58"/>
      <c r="K2683" s="58"/>
      <c r="L2683" s="58"/>
      <c r="M2683" s="58"/>
      <c r="N2683" s="58"/>
    </row>
    <row r="2684" spans="3:14">
      <c r="C2684" s="58"/>
      <c r="D2684" s="58"/>
      <c r="E2684" s="58"/>
      <c r="F2684" s="58"/>
      <c r="G2684" s="58"/>
      <c r="H2684" s="58"/>
      <c r="I2684" s="58"/>
      <c r="J2684" s="58"/>
      <c r="K2684" s="58"/>
      <c r="L2684" s="58"/>
      <c r="M2684" s="58"/>
      <c r="N2684" s="58"/>
    </row>
    <row r="2685" spans="3:14">
      <c r="C2685" s="58"/>
      <c r="D2685" s="58"/>
      <c r="E2685" s="58"/>
      <c r="F2685" s="58"/>
      <c r="G2685" s="58"/>
      <c r="H2685" s="58"/>
      <c r="I2685" s="58"/>
      <c r="J2685" s="58"/>
      <c r="K2685" s="58"/>
      <c r="L2685" s="58"/>
      <c r="M2685" s="58"/>
      <c r="N2685" s="58"/>
    </row>
    <row r="2686" spans="3:14">
      <c r="C2686" s="58"/>
      <c r="D2686" s="58"/>
      <c r="E2686" s="58"/>
      <c r="F2686" s="58"/>
      <c r="G2686" s="58"/>
      <c r="H2686" s="58"/>
      <c r="I2686" s="58"/>
      <c r="J2686" s="58"/>
      <c r="K2686" s="58"/>
      <c r="L2686" s="58"/>
      <c r="M2686" s="58"/>
      <c r="N2686" s="58"/>
    </row>
    <row r="2687" spans="3:14">
      <c r="C2687" s="58"/>
      <c r="D2687" s="58"/>
      <c r="E2687" s="58"/>
      <c r="F2687" s="58"/>
      <c r="G2687" s="58"/>
      <c r="H2687" s="58"/>
      <c r="I2687" s="58"/>
      <c r="J2687" s="58"/>
      <c r="K2687" s="58"/>
      <c r="L2687" s="58"/>
      <c r="M2687" s="58"/>
      <c r="N2687" s="58"/>
    </row>
    <row r="2688" spans="3:14">
      <c r="C2688" s="58"/>
      <c r="D2688" s="58"/>
      <c r="E2688" s="58"/>
      <c r="F2688" s="58"/>
      <c r="G2688" s="58"/>
      <c r="H2688" s="58"/>
      <c r="I2688" s="58"/>
      <c r="J2688" s="58"/>
      <c r="K2688" s="58"/>
      <c r="L2688" s="58"/>
      <c r="M2688" s="58"/>
      <c r="N2688" s="58"/>
    </row>
    <row r="2689" spans="3:14">
      <c r="C2689" s="58"/>
      <c r="D2689" s="58"/>
      <c r="E2689" s="58"/>
      <c r="F2689" s="58"/>
      <c r="G2689" s="58"/>
      <c r="H2689" s="58"/>
      <c r="I2689" s="58"/>
      <c r="J2689" s="58"/>
      <c r="K2689" s="58"/>
      <c r="L2689" s="58"/>
      <c r="M2689" s="58"/>
      <c r="N2689" s="58"/>
    </row>
    <row r="2690" spans="3:14">
      <c r="C2690" s="58"/>
      <c r="D2690" s="58"/>
      <c r="E2690" s="58"/>
      <c r="F2690" s="58"/>
      <c r="G2690" s="58"/>
      <c r="H2690" s="58"/>
      <c r="I2690" s="58"/>
      <c r="J2690" s="58"/>
      <c r="K2690" s="58"/>
      <c r="L2690" s="58"/>
      <c r="M2690" s="58"/>
      <c r="N2690" s="58"/>
    </row>
    <row r="2691" spans="3:14">
      <c r="C2691" s="58"/>
      <c r="D2691" s="58"/>
      <c r="E2691" s="58"/>
      <c r="F2691" s="58"/>
      <c r="G2691" s="58"/>
      <c r="H2691" s="58"/>
      <c r="I2691" s="58"/>
      <c r="J2691" s="58"/>
      <c r="K2691" s="58"/>
      <c r="L2691" s="58"/>
      <c r="M2691" s="58"/>
      <c r="N2691" s="58"/>
    </row>
    <row r="2692" spans="3:14">
      <c r="C2692" s="58"/>
      <c r="D2692" s="58"/>
      <c r="E2692" s="58"/>
      <c r="F2692" s="58"/>
      <c r="G2692" s="58"/>
      <c r="H2692" s="58"/>
      <c r="I2692" s="58"/>
      <c r="J2692" s="58"/>
      <c r="K2692" s="58"/>
      <c r="L2692" s="58"/>
      <c r="M2692" s="58"/>
      <c r="N2692" s="58"/>
    </row>
    <row r="2693" spans="3:14">
      <c r="C2693" s="58"/>
      <c r="D2693" s="58"/>
      <c r="E2693" s="58"/>
      <c r="F2693" s="58"/>
      <c r="G2693" s="58"/>
      <c r="H2693" s="58"/>
      <c r="I2693" s="58"/>
      <c r="J2693" s="58"/>
      <c r="K2693" s="58"/>
      <c r="L2693" s="58"/>
      <c r="M2693" s="58"/>
      <c r="N2693" s="58"/>
    </row>
    <row r="2694" spans="3:14">
      <c r="C2694" s="58"/>
      <c r="D2694" s="58"/>
      <c r="E2694" s="58"/>
      <c r="F2694" s="58"/>
      <c r="G2694" s="58"/>
      <c r="H2694" s="58"/>
      <c r="I2694" s="58"/>
      <c r="J2694" s="58"/>
      <c r="K2694" s="58"/>
      <c r="L2694" s="58"/>
      <c r="M2694" s="58"/>
      <c r="N2694" s="58"/>
    </row>
    <row r="2695" spans="3:14">
      <c r="C2695" s="58"/>
      <c r="D2695" s="58"/>
      <c r="E2695" s="58"/>
      <c r="F2695" s="58"/>
      <c r="G2695" s="58"/>
      <c r="H2695" s="58"/>
      <c r="I2695" s="58"/>
      <c r="J2695" s="58"/>
      <c r="K2695" s="58"/>
      <c r="L2695" s="58"/>
      <c r="M2695" s="58"/>
      <c r="N2695" s="58"/>
    </row>
    <row r="2696" spans="3:14">
      <c r="C2696" s="58"/>
      <c r="D2696" s="58"/>
      <c r="E2696" s="58"/>
      <c r="F2696" s="58"/>
      <c r="G2696" s="58"/>
      <c r="H2696" s="58"/>
      <c r="I2696" s="58"/>
      <c r="J2696" s="58"/>
      <c r="K2696" s="58"/>
      <c r="L2696" s="58"/>
      <c r="M2696" s="58"/>
      <c r="N2696" s="58"/>
    </row>
    <row r="2697" spans="3:14">
      <c r="C2697" s="58"/>
      <c r="D2697" s="58"/>
      <c r="E2697" s="58"/>
      <c r="F2697" s="58"/>
      <c r="G2697" s="58"/>
      <c r="H2697" s="58"/>
      <c r="I2697" s="58"/>
      <c r="J2697" s="58"/>
      <c r="K2697" s="58"/>
      <c r="L2697" s="58"/>
      <c r="M2697" s="58"/>
      <c r="N2697" s="58"/>
    </row>
    <row r="2698" spans="3:14">
      <c r="C2698" s="58"/>
      <c r="D2698" s="58"/>
      <c r="E2698" s="58"/>
      <c r="F2698" s="58"/>
      <c r="G2698" s="58"/>
      <c r="H2698" s="58"/>
      <c r="I2698" s="58"/>
      <c r="J2698" s="58"/>
      <c r="K2698" s="58"/>
      <c r="L2698" s="58"/>
      <c r="M2698" s="58"/>
      <c r="N2698" s="58"/>
    </row>
    <row r="2699" spans="3:14">
      <c r="C2699" s="58"/>
      <c r="D2699" s="58"/>
      <c r="E2699" s="58"/>
      <c r="F2699" s="58"/>
      <c r="G2699" s="58"/>
      <c r="H2699" s="58"/>
      <c r="I2699" s="58"/>
      <c r="J2699" s="58"/>
      <c r="K2699" s="58"/>
      <c r="L2699" s="58"/>
      <c r="M2699" s="58"/>
      <c r="N2699" s="58"/>
    </row>
    <row r="2700" spans="3:14">
      <c r="C2700" s="58"/>
      <c r="D2700" s="58"/>
      <c r="E2700" s="58"/>
      <c r="F2700" s="58"/>
      <c r="G2700" s="58"/>
      <c r="H2700" s="58"/>
      <c r="I2700" s="58"/>
      <c r="J2700" s="58"/>
      <c r="K2700" s="58"/>
      <c r="L2700" s="58"/>
      <c r="M2700" s="58"/>
      <c r="N2700" s="58"/>
    </row>
    <row r="2701" spans="3:14">
      <c r="C2701" s="58"/>
      <c r="D2701" s="58"/>
      <c r="E2701" s="58"/>
      <c r="F2701" s="58"/>
      <c r="G2701" s="58"/>
      <c r="H2701" s="58"/>
      <c r="I2701" s="58"/>
      <c r="J2701" s="58"/>
      <c r="K2701" s="58"/>
      <c r="L2701" s="58"/>
      <c r="M2701" s="58"/>
      <c r="N2701" s="58"/>
    </row>
    <row r="2702" spans="3:14">
      <c r="C2702" s="58"/>
      <c r="D2702" s="58"/>
      <c r="E2702" s="58"/>
      <c r="F2702" s="58"/>
      <c r="G2702" s="58"/>
      <c r="H2702" s="58"/>
      <c r="I2702" s="58"/>
      <c r="J2702" s="58"/>
      <c r="K2702" s="58"/>
      <c r="L2702" s="58"/>
      <c r="M2702" s="58"/>
      <c r="N2702" s="58"/>
    </row>
    <row r="2703" spans="3:14">
      <c r="C2703" s="58"/>
      <c r="D2703" s="58"/>
      <c r="E2703" s="58"/>
      <c r="F2703" s="58"/>
      <c r="G2703" s="58"/>
      <c r="H2703" s="58"/>
      <c r="I2703" s="58"/>
      <c r="J2703" s="58"/>
      <c r="K2703" s="58"/>
      <c r="L2703" s="58"/>
      <c r="M2703" s="58"/>
      <c r="N2703" s="58"/>
    </row>
    <row r="2704" spans="3:14">
      <c r="C2704" s="58"/>
      <c r="D2704" s="58"/>
      <c r="E2704" s="58"/>
      <c r="F2704" s="58"/>
      <c r="G2704" s="58"/>
      <c r="H2704" s="58"/>
      <c r="I2704" s="58"/>
      <c r="J2704" s="58"/>
      <c r="K2704" s="58"/>
      <c r="L2704" s="58"/>
      <c r="M2704" s="58"/>
      <c r="N2704" s="58"/>
    </row>
    <row r="2705" spans="3:14">
      <c r="C2705" s="58"/>
      <c r="D2705" s="58"/>
      <c r="E2705" s="58"/>
      <c r="F2705" s="58"/>
      <c r="G2705" s="58"/>
      <c r="H2705" s="58"/>
      <c r="I2705" s="58"/>
      <c r="J2705" s="58"/>
      <c r="K2705" s="58"/>
      <c r="L2705" s="58"/>
      <c r="M2705" s="58"/>
      <c r="N2705" s="58"/>
    </row>
    <row r="2706" spans="3:14">
      <c r="C2706" s="58"/>
      <c r="D2706" s="58"/>
      <c r="E2706" s="58"/>
      <c r="F2706" s="58"/>
      <c r="G2706" s="58"/>
      <c r="H2706" s="58"/>
      <c r="I2706" s="58"/>
      <c r="J2706" s="58"/>
      <c r="K2706" s="58"/>
      <c r="L2706" s="58"/>
      <c r="M2706" s="58"/>
      <c r="N2706" s="58"/>
    </row>
    <row r="2707" spans="3:14">
      <c r="C2707" s="58"/>
      <c r="D2707" s="58"/>
      <c r="E2707" s="58"/>
      <c r="F2707" s="58"/>
      <c r="G2707" s="58"/>
      <c r="H2707" s="58"/>
      <c r="I2707" s="58"/>
      <c r="J2707" s="58"/>
      <c r="K2707" s="58"/>
      <c r="L2707" s="58"/>
      <c r="M2707" s="58"/>
      <c r="N2707" s="58"/>
    </row>
    <row r="2708" spans="3:14">
      <c r="C2708" s="58"/>
      <c r="D2708" s="58"/>
      <c r="E2708" s="58"/>
      <c r="F2708" s="58"/>
      <c r="G2708" s="58"/>
      <c r="H2708" s="58"/>
      <c r="I2708" s="58"/>
      <c r="J2708" s="58"/>
      <c r="K2708" s="58"/>
      <c r="L2708" s="58"/>
      <c r="M2708" s="58"/>
      <c r="N2708" s="58"/>
    </row>
    <row r="2709" spans="3:14">
      <c r="C2709" s="58"/>
      <c r="D2709" s="58"/>
      <c r="E2709" s="58"/>
      <c r="F2709" s="58"/>
      <c r="G2709" s="58"/>
      <c r="H2709" s="58"/>
      <c r="I2709" s="58"/>
      <c r="J2709" s="58"/>
      <c r="K2709" s="58"/>
      <c r="L2709" s="58"/>
      <c r="M2709" s="58"/>
      <c r="N2709" s="58"/>
    </row>
    <row r="2710" spans="3:14">
      <c r="C2710" s="58"/>
      <c r="D2710" s="58"/>
      <c r="E2710" s="58"/>
      <c r="F2710" s="58"/>
      <c r="G2710" s="58"/>
      <c r="H2710" s="58"/>
      <c r="I2710" s="58"/>
      <c r="J2710" s="58"/>
      <c r="K2710" s="58"/>
      <c r="L2710" s="58"/>
      <c r="M2710" s="58"/>
      <c r="N2710" s="58"/>
    </row>
    <row r="2711" spans="3:14">
      <c r="C2711" s="58"/>
      <c r="D2711" s="58"/>
      <c r="E2711" s="58"/>
      <c r="F2711" s="58"/>
      <c r="G2711" s="58"/>
      <c r="H2711" s="58"/>
      <c r="I2711" s="58"/>
      <c r="J2711" s="58"/>
      <c r="K2711" s="58"/>
      <c r="L2711" s="58"/>
      <c r="M2711" s="58"/>
      <c r="N2711" s="58"/>
    </row>
    <row r="2712" spans="3:14">
      <c r="C2712" s="58"/>
      <c r="D2712" s="58"/>
      <c r="E2712" s="58"/>
      <c r="F2712" s="58"/>
      <c r="G2712" s="58"/>
      <c r="H2712" s="58"/>
      <c r="I2712" s="58"/>
      <c r="J2712" s="58"/>
      <c r="K2712" s="58"/>
      <c r="L2712" s="58"/>
      <c r="M2712" s="58"/>
      <c r="N2712" s="58"/>
    </row>
    <row r="2713" spans="3:14">
      <c r="C2713" s="58"/>
      <c r="D2713" s="58"/>
      <c r="E2713" s="58"/>
      <c r="F2713" s="58"/>
      <c r="G2713" s="58"/>
      <c r="H2713" s="58"/>
      <c r="I2713" s="58"/>
      <c r="J2713" s="58"/>
      <c r="K2713" s="58"/>
      <c r="L2713" s="58"/>
      <c r="M2713" s="58"/>
      <c r="N2713" s="58"/>
    </row>
    <row r="2714" spans="3:14">
      <c r="C2714" s="58"/>
      <c r="D2714" s="58"/>
      <c r="E2714" s="58"/>
      <c r="F2714" s="58"/>
      <c r="G2714" s="58"/>
      <c r="H2714" s="58"/>
      <c r="I2714" s="58"/>
      <c r="J2714" s="58"/>
      <c r="K2714" s="58"/>
      <c r="L2714" s="58"/>
      <c r="M2714" s="58"/>
      <c r="N2714" s="58"/>
    </row>
    <row r="2715" spans="3:14">
      <c r="C2715" s="58"/>
      <c r="D2715" s="58"/>
      <c r="E2715" s="58"/>
      <c r="F2715" s="58"/>
      <c r="G2715" s="58"/>
      <c r="H2715" s="58"/>
      <c r="I2715" s="58"/>
      <c r="J2715" s="58"/>
      <c r="K2715" s="58"/>
      <c r="L2715" s="58"/>
      <c r="M2715" s="58"/>
      <c r="N2715" s="58"/>
    </row>
    <row r="2716" spans="3:14">
      <c r="C2716" s="58"/>
      <c r="D2716" s="58"/>
      <c r="E2716" s="58"/>
      <c r="F2716" s="58"/>
      <c r="G2716" s="58"/>
      <c r="H2716" s="58"/>
      <c r="I2716" s="58"/>
      <c r="J2716" s="58"/>
      <c r="K2716" s="58"/>
      <c r="L2716" s="58"/>
      <c r="M2716" s="58"/>
      <c r="N2716" s="58"/>
    </row>
    <row r="2717" spans="3:14">
      <c r="C2717" s="58"/>
      <c r="D2717" s="58"/>
      <c r="E2717" s="58"/>
      <c r="F2717" s="58"/>
      <c r="G2717" s="58"/>
      <c r="H2717" s="58"/>
      <c r="I2717" s="58"/>
      <c r="J2717" s="58"/>
      <c r="K2717" s="58"/>
      <c r="L2717" s="58"/>
      <c r="M2717" s="58"/>
      <c r="N2717" s="58"/>
    </row>
    <row r="2718" spans="3:14">
      <c r="C2718" s="58"/>
      <c r="D2718" s="58"/>
      <c r="E2718" s="58"/>
      <c r="F2718" s="58"/>
      <c r="G2718" s="58"/>
      <c r="H2718" s="58"/>
      <c r="I2718" s="58"/>
      <c r="J2718" s="58"/>
      <c r="K2718" s="58"/>
      <c r="L2718" s="58"/>
      <c r="M2718" s="58"/>
      <c r="N2718" s="58"/>
    </row>
    <row r="2719" spans="3:14">
      <c r="C2719" s="58"/>
      <c r="D2719" s="58"/>
      <c r="E2719" s="58"/>
      <c r="F2719" s="58"/>
      <c r="G2719" s="58"/>
      <c r="H2719" s="58"/>
      <c r="I2719" s="58"/>
      <c r="J2719" s="58"/>
      <c r="K2719" s="58"/>
      <c r="L2719" s="58"/>
      <c r="M2719" s="58"/>
      <c r="N2719" s="58"/>
    </row>
    <row r="2720" spans="3:14">
      <c r="C2720" s="58"/>
      <c r="D2720" s="58"/>
      <c r="E2720" s="58"/>
      <c r="F2720" s="58"/>
      <c r="G2720" s="58"/>
      <c r="H2720" s="58"/>
      <c r="I2720" s="58"/>
      <c r="J2720" s="58"/>
      <c r="K2720" s="58"/>
      <c r="L2720" s="58"/>
      <c r="M2720" s="58"/>
      <c r="N2720" s="58"/>
    </row>
    <row r="2721" spans="3:14">
      <c r="C2721" s="58"/>
      <c r="D2721" s="58"/>
      <c r="E2721" s="58"/>
      <c r="F2721" s="58"/>
      <c r="G2721" s="58"/>
      <c r="H2721" s="58"/>
      <c r="I2721" s="58"/>
      <c r="J2721" s="58"/>
      <c r="K2721" s="58"/>
      <c r="L2721" s="58"/>
      <c r="M2721" s="58"/>
      <c r="N2721" s="58"/>
    </row>
    <row r="2722" spans="3:14">
      <c r="C2722" s="58"/>
      <c r="D2722" s="58"/>
      <c r="E2722" s="58"/>
      <c r="F2722" s="58"/>
      <c r="G2722" s="58"/>
      <c r="H2722" s="58"/>
      <c r="I2722" s="58"/>
      <c r="J2722" s="58"/>
      <c r="K2722" s="58"/>
      <c r="L2722" s="58"/>
      <c r="M2722" s="58"/>
      <c r="N2722" s="58"/>
    </row>
    <row r="2723" spans="3:14">
      <c r="C2723" s="58"/>
      <c r="D2723" s="58"/>
      <c r="E2723" s="58"/>
      <c r="F2723" s="58"/>
      <c r="G2723" s="58"/>
      <c r="H2723" s="58"/>
      <c r="I2723" s="58"/>
      <c r="J2723" s="58"/>
      <c r="K2723" s="58"/>
      <c r="L2723" s="58"/>
      <c r="M2723" s="58"/>
      <c r="N2723" s="58"/>
    </row>
    <row r="2724" spans="3:14">
      <c r="C2724" s="58"/>
      <c r="D2724" s="58"/>
      <c r="E2724" s="58"/>
      <c r="F2724" s="58"/>
      <c r="G2724" s="58"/>
      <c r="H2724" s="58"/>
      <c r="I2724" s="58"/>
      <c r="J2724" s="58"/>
      <c r="K2724" s="58"/>
      <c r="L2724" s="58"/>
      <c r="M2724" s="58"/>
      <c r="N2724" s="58"/>
    </row>
    <row r="2725" spans="3:14">
      <c r="C2725" s="58"/>
      <c r="D2725" s="58"/>
      <c r="E2725" s="58"/>
      <c r="F2725" s="58"/>
      <c r="G2725" s="58"/>
      <c r="H2725" s="58"/>
      <c r="I2725" s="58"/>
      <c r="J2725" s="58"/>
      <c r="K2725" s="58"/>
      <c r="L2725" s="58"/>
      <c r="M2725" s="58"/>
      <c r="N2725" s="58"/>
    </row>
    <row r="2726" spans="3:14">
      <c r="C2726" s="58"/>
      <c r="D2726" s="58"/>
      <c r="E2726" s="58"/>
      <c r="F2726" s="58"/>
      <c r="G2726" s="58"/>
      <c r="H2726" s="58"/>
      <c r="I2726" s="58"/>
      <c r="J2726" s="58"/>
      <c r="K2726" s="58"/>
      <c r="L2726" s="58"/>
      <c r="M2726" s="58"/>
      <c r="N2726" s="58"/>
    </row>
    <row r="2727" spans="3:14">
      <c r="C2727" s="58"/>
      <c r="D2727" s="58"/>
      <c r="E2727" s="58"/>
      <c r="F2727" s="58"/>
      <c r="G2727" s="58"/>
      <c r="H2727" s="58"/>
      <c r="I2727" s="58"/>
      <c r="J2727" s="58"/>
      <c r="K2727" s="58"/>
      <c r="L2727" s="58"/>
      <c r="M2727" s="58"/>
      <c r="N2727" s="58"/>
    </row>
    <row r="2728" spans="3:14">
      <c r="C2728" s="58"/>
      <c r="D2728" s="58"/>
      <c r="E2728" s="58"/>
      <c r="F2728" s="58"/>
      <c r="G2728" s="58"/>
      <c r="H2728" s="58"/>
      <c r="I2728" s="58"/>
      <c r="J2728" s="58"/>
      <c r="K2728" s="58"/>
      <c r="L2728" s="58"/>
      <c r="M2728" s="58"/>
      <c r="N2728" s="58"/>
    </row>
    <row r="2729" spans="3:14">
      <c r="C2729" s="58"/>
      <c r="D2729" s="58"/>
      <c r="E2729" s="58"/>
      <c r="F2729" s="58"/>
      <c r="G2729" s="58"/>
      <c r="H2729" s="58"/>
      <c r="I2729" s="58"/>
      <c r="J2729" s="58"/>
      <c r="K2729" s="58"/>
      <c r="L2729" s="58"/>
      <c r="M2729" s="58"/>
      <c r="N2729" s="58"/>
    </row>
    <row r="2730" spans="3:14">
      <c r="C2730" s="58"/>
      <c r="D2730" s="58"/>
      <c r="E2730" s="58"/>
      <c r="F2730" s="58"/>
      <c r="G2730" s="58"/>
      <c r="H2730" s="58"/>
      <c r="I2730" s="58"/>
      <c r="J2730" s="58"/>
      <c r="K2730" s="58"/>
      <c r="L2730" s="58"/>
      <c r="M2730" s="58"/>
      <c r="N2730" s="58"/>
    </row>
    <row r="2731" spans="3:14">
      <c r="C2731" s="58"/>
      <c r="D2731" s="58"/>
      <c r="E2731" s="58"/>
      <c r="F2731" s="58"/>
      <c r="G2731" s="58"/>
      <c r="H2731" s="58"/>
      <c r="I2731" s="58"/>
      <c r="J2731" s="58"/>
      <c r="K2731" s="58"/>
      <c r="L2731" s="58"/>
      <c r="M2731" s="58"/>
      <c r="N2731" s="58"/>
    </row>
    <row r="2732" spans="3:14">
      <c r="C2732" s="58"/>
      <c r="D2732" s="58"/>
      <c r="E2732" s="58"/>
      <c r="F2732" s="58"/>
      <c r="G2732" s="58"/>
      <c r="H2732" s="58"/>
      <c r="I2732" s="58"/>
      <c r="J2732" s="58"/>
      <c r="K2732" s="58"/>
      <c r="L2732" s="58"/>
      <c r="M2732" s="58"/>
      <c r="N2732" s="58"/>
    </row>
    <row r="2733" spans="3:14">
      <c r="C2733" s="58"/>
      <c r="D2733" s="58"/>
      <c r="E2733" s="58"/>
      <c r="F2733" s="58"/>
      <c r="G2733" s="58"/>
      <c r="H2733" s="58"/>
      <c r="I2733" s="58"/>
      <c r="J2733" s="58"/>
      <c r="K2733" s="58"/>
      <c r="L2733" s="58"/>
      <c r="M2733" s="58"/>
      <c r="N2733" s="58"/>
    </row>
    <row r="2734" spans="3:14">
      <c r="C2734" s="58"/>
      <c r="D2734" s="58"/>
      <c r="E2734" s="58"/>
      <c r="F2734" s="58"/>
      <c r="G2734" s="58"/>
      <c r="H2734" s="58"/>
      <c r="I2734" s="58"/>
      <c r="J2734" s="58"/>
      <c r="K2734" s="58"/>
      <c r="L2734" s="58"/>
      <c r="M2734" s="58"/>
      <c r="N2734" s="58"/>
    </row>
    <row r="2735" spans="3:14">
      <c r="C2735" s="58"/>
      <c r="D2735" s="58"/>
      <c r="E2735" s="58"/>
      <c r="F2735" s="58"/>
      <c r="G2735" s="58"/>
      <c r="H2735" s="58"/>
      <c r="I2735" s="58"/>
      <c r="J2735" s="58"/>
      <c r="K2735" s="58"/>
      <c r="L2735" s="58"/>
      <c r="M2735" s="58"/>
      <c r="N2735" s="58"/>
    </row>
    <row r="2736" spans="3:14">
      <c r="C2736" s="58"/>
      <c r="D2736" s="58"/>
      <c r="E2736" s="58"/>
      <c r="F2736" s="58"/>
      <c r="G2736" s="58"/>
      <c r="H2736" s="58"/>
      <c r="I2736" s="58"/>
      <c r="J2736" s="58"/>
      <c r="K2736" s="58"/>
      <c r="L2736" s="58"/>
      <c r="M2736" s="58"/>
      <c r="N2736" s="58"/>
    </row>
    <row r="2737" spans="3:14">
      <c r="C2737" s="58"/>
      <c r="D2737" s="58"/>
      <c r="E2737" s="58"/>
      <c r="F2737" s="58"/>
      <c r="G2737" s="58"/>
      <c r="H2737" s="58"/>
      <c r="I2737" s="58"/>
      <c r="J2737" s="58"/>
      <c r="K2737" s="58"/>
      <c r="L2737" s="58"/>
      <c r="M2737" s="58"/>
      <c r="N2737" s="58"/>
    </row>
    <row r="2738" spans="3:14">
      <c r="C2738" s="58"/>
      <c r="D2738" s="58"/>
      <c r="E2738" s="58"/>
      <c r="F2738" s="58"/>
      <c r="G2738" s="58"/>
      <c r="H2738" s="58"/>
      <c r="I2738" s="58"/>
      <c r="J2738" s="58"/>
      <c r="K2738" s="58"/>
      <c r="L2738" s="58"/>
      <c r="M2738" s="58"/>
      <c r="N2738" s="58"/>
    </row>
    <row r="2739" spans="3:14">
      <c r="C2739" s="58"/>
      <c r="D2739" s="58"/>
      <c r="E2739" s="58"/>
      <c r="F2739" s="58"/>
      <c r="G2739" s="58"/>
      <c r="H2739" s="58"/>
      <c r="I2739" s="58"/>
      <c r="J2739" s="58"/>
      <c r="K2739" s="58"/>
      <c r="L2739" s="58"/>
      <c r="M2739" s="58"/>
      <c r="N2739" s="58"/>
    </row>
    <row r="2740" spans="3:14">
      <c r="C2740" s="58"/>
      <c r="D2740" s="58"/>
      <c r="E2740" s="58"/>
      <c r="F2740" s="58"/>
      <c r="G2740" s="58"/>
      <c r="H2740" s="58"/>
      <c r="I2740" s="58"/>
      <c r="J2740" s="58"/>
      <c r="K2740" s="58"/>
      <c r="L2740" s="58"/>
      <c r="M2740" s="58"/>
      <c r="N2740" s="58"/>
    </row>
    <row r="2741" spans="3:14">
      <c r="C2741" s="58"/>
      <c r="D2741" s="58"/>
      <c r="E2741" s="58"/>
      <c r="F2741" s="58"/>
      <c r="G2741" s="58"/>
      <c r="H2741" s="58"/>
      <c r="I2741" s="58"/>
      <c r="J2741" s="58"/>
      <c r="K2741" s="58"/>
      <c r="L2741" s="58"/>
      <c r="M2741" s="58"/>
      <c r="N2741" s="58"/>
    </row>
    <row r="2742" spans="3:14">
      <c r="C2742" s="58"/>
      <c r="D2742" s="58"/>
      <c r="E2742" s="58"/>
      <c r="F2742" s="58"/>
      <c r="G2742" s="58"/>
      <c r="H2742" s="58"/>
      <c r="I2742" s="58"/>
      <c r="J2742" s="58"/>
      <c r="K2742" s="58"/>
      <c r="L2742" s="58"/>
      <c r="M2742" s="58"/>
      <c r="N2742" s="58"/>
    </row>
    <row r="2743" spans="3:14">
      <c r="C2743" s="58"/>
      <c r="D2743" s="58"/>
      <c r="E2743" s="58"/>
      <c r="F2743" s="58"/>
      <c r="G2743" s="58"/>
      <c r="H2743" s="58"/>
      <c r="I2743" s="58"/>
      <c r="J2743" s="58"/>
      <c r="K2743" s="58"/>
      <c r="L2743" s="58"/>
      <c r="M2743" s="58"/>
      <c r="N2743" s="58"/>
    </row>
    <row r="2744" spans="3:14">
      <c r="C2744" s="58"/>
      <c r="D2744" s="58"/>
      <c r="E2744" s="58"/>
      <c r="F2744" s="58"/>
      <c r="G2744" s="58"/>
      <c r="H2744" s="58"/>
      <c r="I2744" s="58"/>
      <c r="J2744" s="58"/>
      <c r="K2744" s="58"/>
      <c r="L2744" s="58"/>
      <c r="M2744" s="58"/>
      <c r="N2744" s="58"/>
    </row>
    <row r="2745" spans="3:14">
      <c r="C2745" s="58"/>
      <c r="D2745" s="58"/>
      <c r="E2745" s="58"/>
      <c r="F2745" s="58"/>
      <c r="G2745" s="58"/>
      <c r="H2745" s="58"/>
      <c r="I2745" s="58"/>
      <c r="J2745" s="58"/>
      <c r="K2745" s="58"/>
      <c r="L2745" s="58"/>
      <c r="M2745" s="58"/>
      <c r="N2745" s="58"/>
    </row>
    <row r="2746" spans="3:14">
      <c r="C2746" s="58"/>
      <c r="D2746" s="58"/>
      <c r="E2746" s="58"/>
      <c r="F2746" s="58"/>
      <c r="G2746" s="58"/>
      <c r="H2746" s="58"/>
      <c r="I2746" s="58"/>
      <c r="J2746" s="58"/>
      <c r="K2746" s="58"/>
      <c r="L2746" s="58"/>
      <c r="M2746" s="58"/>
      <c r="N2746" s="58"/>
    </row>
    <row r="2747" spans="3:14">
      <c r="C2747" s="58"/>
      <c r="D2747" s="58"/>
      <c r="E2747" s="58"/>
      <c r="F2747" s="58"/>
      <c r="G2747" s="58"/>
      <c r="H2747" s="58"/>
      <c r="I2747" s="58"/>
      <c r="J2747" s="58"/>
      <c r="K2747" s="58"/>
      <c r="L2747" s="58"/>
      <c r="M2747" s="58"/>
      <c r="N2747" s="58"/>
    </row>
    <row r="2748" spans="3:14">
      <c r="C2748" s="58"/>
      <c r="D2748" s="58"/>
      <c r="E2748" s="58"/>
      <c r="F2748" s="58"/>
      <c r="G2748" s="58"/>
      <c r="H2748" s="58"/>
      <c r="I2748" s="58"/>
      <c r="J2748" s="58"/>
      <c r="K2748" s="58"/>
      <c r="L2748" s="58"/>
      <c r="M2748" s="58"/>
      <c r="N2748" s="58"/>
    </row>
    <row r="2749" spans="3:14">
      <c r="C2749" s="58"/>
      <c r="D2749" s="58"/>
      <c r="E2749" s="58"/>
      <c r="F2749" s="58"/>
      <c r="G2749" s="58"/>
      <c r="H2749" s="58"/>
      <c r="I2749" s="58"/>
      <c r="J2749" s="58"/>
      <c r="K2749" s="58"/>
      <c r="L2749" s="58"/>
      <c r="M2749" s="58"/>
      <c r="N2749" s="58"/>
    </row>
    <row r="2750" spans="3:14">
      <c r="C2750" s="58"/>
      <c r="D2750" s="58"/>
      <c r="E2750" s="58"/>
      <c r="F2750" s="58"/>
      <c r="G2750" s="58"/>
      <c r="H2750" s="58"/>
      <c r="I2750" s="58"/>
      <c r="J2750" s="58"/>
      <c r="K2750" s="58"/>
      <c r="L2750" s="58"/>
      <c r="M2750" s="58"/>
      <c r="N2750" s="58"/>
    </row>
    <row r="2751" spans="3:14">
      <c r="C2751" s="58"/>
      <c r="D2751" s="58"/>
      <c r="E2751" s="58"/>
      <c r="F2751" s="58"/>
      <c r="G2751" s="58"/>
      <c r="H2751" s="58"/>
      <c r="I2751" s="58"/>
      <c r="J2751" s="58"/>
      <c r="K2751" s="58"/>
      <c r="L2751" s="58"/>
      <c r="M2751" s="58"/>
      <c r="N2751" s="58"/>
    </row>
    <row r="2752" spans="3:14">
      <c r="C2752" s="58"/>
      <c r="D2752" s="58"/>
      <c r="E2752" s="58"/>
      <c r="F2752" s="58"/>
      <c r="G2752" s="58"/>
      <c r="H2752" s="58"/>
      <c r="I2752" s="58"/>
      <c r="J2752" s="58"/>
      <c r="K2752" s="58"/>
      <c r="L2752" s="58"/>
      <c r="M2752" s="58"/>
      <c r="N2752" s="58"/>
    </row>
    <row r="2753" spans="3:14">
      <c r="C2753" s="58"/>
      <c r="D2753" s="58"/>
      <c r="E2753" s="58"/>
      <c r="F2753" s="58"/>
      <c r="G2753" s="58"/>
      <c r="H2753" s="58"/>
      <c r="I2753" s="58"/>
      <c r="J2753" s="58"/>
      <c r="K2753" s="58"/>
      <c r="L2753" s="58"/>
      <c r="M2753" s="58"/>
      <c r="N2753" s="58"/>
    </row>
    <row r="2754" spans="3:14">
      <c r="C2754" s="58"/>
      <c r="D2754" s="58"/>
      <c r="E2754" s="58"/>
      <c r="F2754" s="58"/>
      <c r="G2754" s="58"/>
      <c r="H2754" s="58"/>
      <c r="I2754" s="58"/>
      <c r="J2754" s="58"/>
      <c r="K2754" s="58"/>
      <c r="L2754" s="58"/>
      <c r="M2754" s="58"/>
      <c r="N2754" s="58"/>
    </row>
    <row r="2755" spans="3:14">
      <c r="C2755" s="58"/>
      <c r="D2755" s="58"/>
      <c r="E2755" s="58"/>
      <c r="F2755" s="58"/>
      <c r="G2755" s="58"/>
      <c r="H2755" s="58"/>
      <c r="I2755" s="58"/>
      <c r="J2755" s="58"/>
      <c r="K2755" s="58"/>
      <c r="L2755" s="58"/>
      <c r="M2755" s="58"/>
      <c r="N2755" s="58"/>
    </row>
    <row r="2756" spans="3:14">
      <c r="C2756" s="58"/>
      <c r="D2756" s="58"/>
      <c r="E2756" s="58"/>
      <c r="F2756" s="58"/>
      <c r="G2756" s="58"/>
      <c r="H2756" s="58"/>
      <c r="I2756" s="58"/>
      <c r="J2756" s="58"/>
      <c r="K2756" s="58"/>
      <c r="L2756" s="58"/>
      <c r="M2756" s="58"/>
      <c r="N2756" s="58"/>
    </row>
    <row r="2757" spans="3:14">
      <c r="C2757" s="58"/>
      <c r="D2757" s="58"/>
      <c r="E2757" s="58"/>
      <c r="F2757" s="58"/>
      <c r="G2757" s="58"/>
      <c r="H2757" s="58"/>
      <c r="I2757" s="58"/>
      <c r="J2757" s="58"/>
      <c r="K2757" s="58"/>
      <c r="L2757" s="58"/>
      <c r="M2757" s="58"/>
      <c r="N2757" s="58"/>
    </row>
    <row r="2758" spans="3:14">
      <c r="C2758" s="58"/>
      <c r="D2758" s="58"/>
      <c r="E2758" s="58"/>
      <c r="F2758" s="58"/>
      <c r="G2758" s="58"/>
      <c r="H2758" s="58"/>
      <c r="I2758" s="58"/>
      <c r="J2758" s="58"/>
      <c r="K2758" s="58"/>
      <c r="L2758" s="58"/>
      <c r="M2758" s="58"/>
      <c r="N2758" s="58"/>
    </row>
    <row r="2759" spans="3:14">
      <c r="C2759" s="58"/>
      <c r="D2759" s="58"/>
      <c r="E2759" s="58"/>
      <c r="F2759" s="58"/>
      <c r="G2759" s="58"/>
      <c r="H2759" s="58"/>
      <c r="I2759" s="58"/>
      <c r="J2759" s="58"/>
      <c r="K2759" s="58"/>
      <c r="L2759" s="58"/>
      <c r="M2759" s="58"/>
      <c r="N2759" s="58"/>
    </row>
    <row r="2760" spans="3:14">
      <c r="C2760" s="58"/>
      <c r="D2760" s="58"/>
      <c r="E2760" s="58"/>
      <c r="F2760" s="58"/>
      <c r="G2760" s="58"/>
      <c r="H2760" s="58"/>
      <c r="I2760" s="58"/>
      <c r="J2760" s="58"/>
      <c r="K2760" s="58"/>
      <c r="L2760" s="58"/>
      <c r="M2760" s="58"/>
      <c r="N2760" s="58"/>
    </row>
    <row r="2761" spans="3:14">
      <c r="C2761" s="58"/>
      <c r="D2761" s="58"/>
      <c r="E2761" s="58"/>
      <c r="F2761" s="58"/>
      <c r="G2761" s="58"/>
      <c r="H2761" s="58"/>
      <c r="I2761" s="58"/>
      <c r="J2761" s="58"/>
      <c r="K2761" s="58"/>
      <c r="L2761" s="58"/>
      <c r="M2761" s="58"/>
      <c r="N2761" s="58"/>
    </row>
    <row r="2762" spans="3:14">
      <c r="C2762" s="58"/>
      <c r="D2762" s="58"/>
      <c r="E2762" s="58"/>
      <c r="F2762" s="58"/>
      <c r="G2762" s="58"/>
      <c r="H2762" s="58"/>
      <c r="I2762" s="58"/>
      <c r="J2762" s="58"/>
      <c r="K2762" s="58"/>
      <c r="L2762" s="58"/>
      <c r="M2762" s="58"/>
      <c r="N2762" s="58"/>
    </row>
    <row r="2763" spans="3:14">
      <c r="C2763" s="58"/>
      <c r="D2763" s="58"/>
      <c r="E2763" s="58"/>
      <c r="F2763" s="58"/>
      <c r="G2763" s="58"/>
      <c r="H2763" s="58"/>
      <c r="I2763" s="58"/>
      <c r="J2763" s="58"/>
      <c r="K2763" s="58"/>
      <c r="L2763" s="58"/>
      <c r="M2763" s="58"/>
      <c r="N2763" s="58"/>
    </row>
    <row r="2764" spans="3:14">
      <c r="C2764" s="58"/>
      <c r="D2764" s="58"/>
      <c r="E2764" s="58"/>
      <c r="F2764" s="58"/>
      <c r="G2764" s="58"/>
      <c r="H2764" s="58"/>
      <c r="I2764" s="58"/>
      <c r="J2764" s="58"/>
      <c r="K2764" s="58"/>
      <c r="L2764" s="58"/>
      <c r="M2764" s="58"/>
      <c r="N2764" s="58"/>
    </row>
    <row r="2765" spans="3:14">
      <c r="C2765" s="58"/>
      <c r="D2765" s="58"/>
      <c r="E2765" s="58"/>
      <c r="F2765" s="58"/>
      <c r="G2765" s="58"/>
      <c r="H2765" s="58"/>
      <c r="I2765" s="58"/>
      <c r="J2765" s="58"/>
      <c r="K2765" s="58"/>
      <c r="L2765" s="58"/>
      <c r="M2765" s="58"/>
      <c r="N2765" s="58"/>
    </row>
    <row r="2766" spans="3:14">
      <c r="C2766" s="58"/>
      <c r="D2766" s="58"/>
      <c r="E2766" s="58"/>
      <c r="F2766" s="58"/>
      <c r="G2766" s="58"/>
      <c r="H2766" s="58"/>
      <c r="I2766" s="58"/>
      <c r="J2766" s="58"/>
      <c r="K2766" s="58"/>
      <c r="L2766" s="58"/>
      <c r="M2766" s="58"/>
      <c r="N2766" s="58"/>
    </row>
    <row r="2767" spans="3:14">
      <c r="C2767" s="58"/>
      <c r="D2767" s="58"/>
      <c r="E2767" s="58"/>
      <c r="F2767" s="58"/>
      <c r="G2767" s="58"/>
      <c r="H2767" s="58"/>
      <c r="I2767" s="58"/>
      <c r="J2767" s="58"/>
      <c r="K2767" s="58"/>
      <c r="L2767" s="58"/>
      <c r="M2767" s="58"/>
      <c r="N2767" s="58"/>
    </row>
    <row r="2768" spans="3:14">
      <c r="C2768" s="58"/>
      <c r="D2768" s="58"/>
      <c r="E2768" s="58"/>
      <c r="F2768" s="58"/>
      <c r="G2768" s="58"/>
      <c r="H2768" s="58"/>
      <c r="I2768" s="58"/>
      <c r="J2768" s="58"/>
      <c r="K2768" s="58"/>
      <c r="L2768" s="58"/>
      <c r="M2768" s="58"/>
      <c r="N2768" s="58"/>
    </row>
    <row r="2769" spans="3:14">
      <c r="C2769" s="58"/>
      <c r="D2769" s="58"/>
      <c r="E2769" s="58"/>
      <c r="F2769" s="58"/>
      <c r="G2769" s="58"/>
      <c r="H2769" s="58"/>
      <c r="I2769" s="58"/>
      <c r="J2769" s="58"/>
      <c r="K2769" s="58"/>
      <c r="L2769" s="58"/>
      <c r="M2769" s="58"/>
      <c r="N2769" s="58"/>
    </row>
    <row r="2770" spans="3:14">
      <c r="C2770" s="58"/>
      <c r="D2770" s="58"/>
      <c r="E2770" s="58"/>
      <c r="F2770" s="58"/>
      <c r="G2770" s="58"/>
      <c r="H2770" s="58"/>
      <c r="I2770" s="58"/>
      <c r="J2770" s="58"/>
      <c r="K2770" s="58"/>
      <c r="L2770" s="58"/>
      <c r="M2770" s="58"/>
      <c r="N2770" s="58"/>
    </row>
    <row r="2771" spans="3:14">
      <c r="C2771" s="58"/>
      <c r="D2771" s="58"/>
      <c r="E2771" s="58"/>
      <c r="F2771" s="58"/>
      <c r="G2771" s="58"/>
      <c r="H2771" s="58"/>
      <c r="I2771" s="58"/>
      <c r="J2771" s="58"/>
      <c r="K2771" s="58"/>
      <c r="L2771" s="58"/>
      <c r="M2771" s="58"/>
      <c r="N2771" s="58"/>
    </row>
    <row r="2772" spans="3:14">
      <c r="C2772" s="58"/>
      <c r="D2772" s="58"/>
      <c r="E2772" s="58"/>
      <c r="F2772" s="58"/>
      <c r="G2772" s="58"/>
      <c r="H2772" s="58"/>
      <c r="I2772" s="58"/>
      <c r="J2772" s="58"/>
      <c r="K2772" s="58"/>
      <c r="L2772" s="58"/>
      <c r="M2772" s="58"/>
      <c r="N2772" s="58"/>
    </row>
    <row r="2773" spans="3:14">
      <c r="C2773" s="58"/>
      <c r="D2773" s="58"/>
      <c r="E2773" s="58"/>
      <c r="F2773" s="58"/>
      <c r="G2773" s="58"/>
      <c r="H2773" s="58"/>
      <c r="I2773" s="58"/>
      <c r="J2773" s="58"/>
      <c r="K2773" s="58"/>
      <c r="L2773" s="58"/>
      <c r="M2773" s="58"/>
      <c r="N2773" s="58"/>
    </row>
    <row r="2774" spans="3:14">
      <c r="C2774" s="58"/>
      <c r="D2774" s="58"/>
      <c r="E2774" s="58"/>
      <c r="F2774" s="58"/>
      <c r="G2774" s="58"/>
      <c r="H2774" s="58"/>
      <c r="I2774" s="58"/>
      <c r="J2774" s="58"/>
      <c r="K2774" s="58"/>
      <c r="L2774" s="58"/>
      <c r="M2774" s="58"/>
      <c r="N2774" s="58"/>
    </row>
    <row r="2775" spans="3:14">
      <c r="C2775" s="58"/>
      <c r="D2775" s="58"/>
      <c r="E2775" s="58"/>
      <c r="F2775" s="58"/>
      <c r="G2775" s="58"/>
      <c r="H2775" s="58"/>
      <c r="I2775" s="58"/>
      <c r="J2775" s="58"/>
      <c r="K2775" s="58"/>
      <c r="L2775" s="58"/>
      <c r="M2775" s="58"/>
      <c r="N2775" s="58"/>
    </row>
    <row r="2776" spans="3:14">
      <c r="C2776" s="58"/>
      <c r="D2776" s="58"/>
      <c r="E2776" s="58"/>
      <c r="F2776" s="58"/>
      <c r="G2776" s="58"/>
      <c r="H2776" s="58"/>
      <c r="I2776" s="58"/>
      <c r="J2776" s="58"/>
      <c r="K2776" s="58"/>
      <c r="L2776" s="58"/>
      <c r="M2776" s="58"/>
      <c r="N2776" s="58"/>
    </row>
    <row r="2777" spans="3:14">
      <c r="C2777" s="58"/>
      <c r="D2777" s="58"/>
      <c r="E2777" s="58"/>
      <c r="F2777" s="58"/>
      <c r="G2777" s="58"/>
      <c r="H2777" s="58"/>
      <c r="I2777" s="58"/>
      <c r="J2777" s="58"/>
      <c r="K2777" s="58"/>
      <c r="L2777" s="58"/>
      <c r="M2777" s="58"/>
      <c r="N2777" s="58"/>
    </row>
    <row r="2778" spans="3:14">
      <c r="C2778" s="58"/>
      <c r="D2778" s="58"/>
      <c r="E2778" s="58"/>
      <c r="F2778" s="58"/>
      <c r="G2778" s="58"/>
      <c r="H2778" s="58"/>
      <c r="I2778" s="58"/>
      <c r="J2778" s="58"/>
      <c r="K2778" s="58"/>
      <c r="L2778" s="58"/>
      <c r="M2778" s="58"/>
      <c r="N2778" s="58"/>
    </row>
    <row r="2779" spans="3:14">
      <c r="C2779" s="58"/>
      <c r="D2779" s="58"/>
      <c r="E2779" s="58"/>
      <c r="F2779" s="58"/>
      <c r="G2779" s="58"/>
      <c r="H2779" s="58"/>
      <c r="I2779" s="58"/>
      <c r="J2779" s="58"/>
      <c r="K2779" s="58"/>
      <c r="L2779" s="58"/>
      <c r="M2779" s="58"/>
      <c r="N2779" s="58"/>
    </row>
    <row r="2780" spans="3:14">
      <c r="C2780" s="58"/>
      <c r="D2780" s="58"/>
      <c r="E2780" s="58"/>
      <c r="F2780" s="58"/>
      <c r="G2780" s="58"/>
      <c r="H2780" s="58"/>
      <c r="I2780" s="58"/>
      <c r="J2780" s="58"/>
      <c r="K2780" s="58"/>
      <c r="L2780" s="58"/>
      <c r="M2780" s="58"/>
      <c r="N2780" s="58"/>
    </row>
    <row r="2781" spans="3:14">
      <c r="C2781" s="58"/>
      <c r="D2781" s="58"/>
      <c r="E2781" s="58"/>
      <c r="F2781" s="58"/>
      <c r="G2781" s="58"/>
      <c r="H2781" s="58"/>
      <c r="I2781" s="58"/>
      <c r="J2781" s="58"/>
      <c r="K2781" s="58"/>
      <c r="L2781" s="58"/>
      <c r="M2781" s="58"/>
      <c r="N2781" s="58"/>
    </row>
    <row r="2782" spans="3:14">
      <c r="C2782" s="58"/>
      <c r="D2782" s="58"/>
      <c r="E2782" s="58"/>
      <c r="F2782" s="58"/>
      <c r="G2782" s="58"/>
      <c r="H2782" s="58"/>
      <c r="I2782" s="58"/>
      <c r="J2782" s="58"/>
      <c r="K2782" s="58"/>
      <c r="L2782" s="58"/>
      <c r="M2782" s="58"/>
      <c r="N2782" s="58"/>
    </row>
    <row r="2783" spans="3:14">
      <c r="C2783" s="58"/>
      <c r="D2783" s="58"/>
      <c r="E2783" s="58"/>
      <c r="F2783" s="58"/>
      <c r="G2783" s="58"/>
      <c r="H2783" s="58"/>
      <c r="I2783" s="58"/>
      <c r="J2783" s="58"/>
      <c r="K2783" s="58"/>
      <c r="L2783" s="58"/>
      <c r="M2783" s="58"/>
      <c r="N2783" s="58"/>
    </row>
    <row r="2784" spans="3:14">
      <c r="C2784" s="58"/>
      <c r="D2784" s="58"/>
      <c r="E2784" s="58"/>
      <c r="F2784" s="58"/>
      <c r="G2784" s="58"/>
      <c r="H2784" s="58"/>
      <c r="I2784" s="58"/>
      <c r="J2784" s="58"/>
      <c r="K2784" s="58"/>
      <c r="L2784" s="58"/>
      <c r="M2784" s="58"/>
      <c r="N2784" s="58"/>
    </row>
    <row r="2785" spans="3:14">
      <c r="C2785" s="58"/>
      <c r="D2785" s="58"/>
      <c r="E2785" s="58"/>
      <c r="F2785" s="58"/>
      <c r="G2785" s="58"/>
      <c r="H2785" s="58"/>
      <c r="I2785" s="58"/>
      <c r="J2785" s="58"/>
      <c r="K2785" s="58"/>
      <c r="L2785" s="58"/>
      <c r="M2785" s="58"/>
      <c r="N2785" s="58"/>
    </row>
    <row r="2786" spans="3:14">
      <c r="C2786" s="58"/>
      <c r="D2786" s="58"/>
      <c r="E2786" s="58"/>
      <c r="F2786" s="58"/>
      <c r="G2786" s="58"/>
      <c r="H2786" s="58"/>
      <c r="I2786" s="58"/>
      <c r="J2786" s="58"/>
      <c r="K2786" s="58"/>
      <c r="L2786" s="58"/>
      <c r="M2786" s="58"/>
      <c r="N2786" s="58"/>
    </row>
    <row r="2787" spans="3:14">
      <c r="C2787" s="58"/>
      <c r="D2787" s="58"/>
      <c r="E2787" s="58"/>
      <c r="F2787" s="58"/>
      <c r="G2787" s="58"/>
      <c r="H2787" s="58"/>
      <c r="I2787" s="58"/>
      <c r="J2787" s="58"/>
      <c r="K2787" s="58"/>
      <c r="L2787" s="58"/>
      <c r="M2787" s="58"/>
      <c r="N2787" s="58"/>
    </row>
    <row r="2788" spans="3:14">
      <c r="C2788" s="58"/>
      <c r="D2788" s="58"/>
      <c r="E2788" s="58"/>
      <c r="F2788" s="58"/>
      <c r="G2788" s="58"/>
      <c r="H2788" s="58"/>
      <c r="I2788" s="58"/>
      <c r="J2788" s="58"/>
      <c r="K2788" s="58"/>
      <c r="L2788" s="58"/>
      <c r="M2788" s="58"/>
      <c r="N2788" s="58"/>
    </row>
    <row r="2789" spans="3:14">
      <c r="C2789" s="58"/>
      <c r="D2789" s="58"/>
      <c r="E2789" s="58"/>
      <c r="F2789" s="58"/>
      <c r="G2789" s="58"/>
      <c r="H2789" s="58"/>
      <c r="I2789" s="58"/>
      <c r="J2789" s="58"/>
      <c r="K2789" s="58"/>
      <c r="L2789" s="58"/>
      <c r="M2789" s="58"/>
      <c r="N2789" s="58"/>
    </row>
    <row r="2790" spans="3:14">
      <c r="C2790" s="58"/>
      <c r="D2790" s="58"/>
      <c r="E2790" s="58"/>
      <c r="F2790" s="58"/>
      <c r="G2790" s="58"/>
      <c r="H2790" s="58"/>
      <c r="I2790" s="58"/>
      <c r="J2790" s="58"/>
      <c r="K2790" s="58"/>
      <c r="L2790" s="58"/>
      <c r="M2790" s="58"/>
      <c r="N2790" s="58"/>
    </row>
    <row r="2791" spans="3:14">
      <c r="C2791" s="58"/>
      <c r="D2791" s="58"/>
      <c r="E2791" s="58"/>
      <c r="F2791" s="58"/>
      <c r="G2791" s="58"/>
      <c r="H2791" s="58"/>
      <c r="I2791" s="58"/>
      <c r="J2791" s="58"/>
      <c r="K2791" s="58"/>
      <c r="L2791" s="58"/>
      <c r="M2791" s="58"/>
      <c r="N2791" s="58"/>
    </row>
    <row r="2792" spans="3:14">
      <c r="C2792" s="58"/>
      <c r="D2792" s="58"/>
      <c r="E2792" s="58"/>
      <c r="F2792" s="58"/>
      <c r="G2792" s="58"/>
      <c r="H2792" s="58"/>
      <c r="I2792" s="58"/>
      <c r="J2792" s="58"/>
      <c r="K2792" s="58"/>
      <c r="L2792" s="58"/>
      <c r="M2792" s="58"/>
      <c r="N2792" s="58"/>
    </row>
    <row r="2793" spans="3:14">
      <c r="C2793" s="58"/>
      <c r="D2793" s="58"/>
      <c r="E2793" s="58"/>
      <c r="F2793" s="58"/>
      <c r="G2793" s="58"/>
      <c r="H2793" s="58"/>
      <c r="I2793" s="58"/>
      <c r="J2793" s="58"/>
      <c r="K2793" s="58"/>
      <c r="L2793" s="58"/>
      <c r="M2793" s="58"/>
      <c r="N2793" s="58"/>
    </row>
    <row r="2794" spans="3:14">
      <c r="C2794" s="58"/>
      <c r="D2794" s="58"/>
      <c r="E2794" s="58"/>
      <c r="F2794" s="58"/>
      <c r="G2794" s="58"/>
      <c r="H2794" s="58"/>
      <c r="I2794" s="58"/>
      <c r="J2794" s="58"/>
      <c r="K2794" s="58"/>
      <c r="L2794" s="58"/>
      <c r="M2794" s="58"/>
      <c r="N2794" s="58"/>
    </row>
    <row r="2795" spans="3:14">
      <c r="C2795" s="58"/>
      <c r="D2795" s="58"/>
      <c r="E2795" s="58"/>
      <c r="F2795" s="58"/>
      <c r="G2795" s="58"/>
      <c r="H2795" s="58"/>
      <c r="I2795" s="58"/>
      <c r="J2795" s="58"/>
      <c r="K2795" s="58"/>
      <c r="L2795" s="58"/>
      <c r="M2795" s="58"/>
      <c r="N2795" s="58"/>
    </row>
    <row r="2796" spans="3:14">
      <c r="C2796" s="58"/>
      <c r="D2796" s="58"/>
      <c r="E2796" s="58"/>
      <c r="F2796" s="58"/>
      <c r="G2796" s="58"/>
      <c r="H2796" s="58"/>
      <c r="I2796" s="58"/>
      <c r="J2796" s="58"/>
      <c r="K2796" s="58"/>
      <c r="L2796" s="58"/>
      <c r="M2796" s="58"/>
      <c r="N2796" s="58"/>
    </row>
    <row r="2797" spans="3:14">
      <c r="C2797" s="58"/>
      <c r="D2797" s="58"/>
      <c r="E2797" s="58"/>
      <c r="F2797" s="58"/>
      <c r="G2797" s="58"/>
      <c r="H2797" s="58"/>
      <c r="I2797" s="58"/>
      <c r="J2797" s="58"/>
      <c r="K2797" s="58"/>
      <c r="L2797" s="58"/>
      <c r="M2797" s="58"/>
      <c r="N2797" s="58"/>
    </row>
    <row r="2798" spans="3:14">
      <c r="C2798" s="58"/>
      <c r="D2798" s="58"/>
      <c r="E2798" s="58"/>
      <c r="F2798" s="58"/>
      <c r="G2798" s="58"/>
      <c r="H2798" s="58"/>
      <c r="I2798" s="58"/>
      <c r="J2798" s="58"/>
      <c r="K2798" s="58"/>
      <c r="L2798" s="58"/>
      <c r="M2798" s="58"/>
      <c r="N2798" s="58"/>
    </row>
    <row r="2799" spans="3:14">
      <c r="C2799" s="58"/>
      <c r="D2799" s="58"/>
      <c r="E2799" s="58"/>
      <c r="F2799" s="58"/>
      <c r="G2799" s="58"/>
      <c r="H2799" s="58"/>
      <c r="I2799" s="58"/>
      <c r="J2799" s="58"/>
      <c r="K2799" s="58"/>
      <c r="L2799" s="58"/>
      <c r="M2799" s="58"/>
      <c r="N2799" s="58"/>
    </row>
    <row r="2800" spans="3:14">
      <c r="C2800" s="58"/>
      <c r="D2800" s="58"/>
      <c r="E2800" s="58"/>
      <c r="F2800" s="58"/>
      <c r="G2800" s="58"/>
      <c r="H2800" s="58"/>
      <c r="I2800" s="58"/>
      <c r="J2800" s="58"/>
      <c r="K2800" s="58"/>
      <c r="L2800" s="58"/>
      <c r="M2800" s="58"/>
      <c r="N2800" s="58"/>
    </row>
    <row r="2801" spans="3:14">
      <c r="C2801" s="58"/>
      <c r="D2801" s="58"/>
      <c r="E2801" s="58"/>
      <c r="F2801" s="58"/>
      <c r="G2801" s="58"/>
      <c r="H2801" s="58"/>
      <c r="I2801" s="58"/>
      <c r="J2801" s="58"/>
      <c r="K2801" s="58"/>
      <c r="L2801" s="58"/>
      <c r="M2801" s="58"/>
      <c r="N2801" s="58"/>
    </row>
    <row r="2802" spans="3:14">
      <c r="C2802" s="58"/>
      <c r="D2802" s="58"/>
      <c r="E2802" s="58"/>
      <c r="F2802" s="58"/>
      <c r="G2802" s="58"/>
      <c r="H2802" s="58"/>
      <c r="I2802" s="58"/>
      <c r="J2802" s="58"/>
      <c r="K2802" s="58"/>
      <c r="L2802" s="58"/>
      <c r="M2802" s="58"/>
      <c r="N2802" s="58"/>
    </row>
    <row r="2803" spans="3:14">
      <c r="C2803" s="58"/>
      <c r="D2803" s="58"/>
      <c r="E2803" s="58"/>
      <c r="F2803" s="58"/>
      <c r="G2803" s="58"/>
      <c r="H2803" s="58"/>
      <c r="I2803" s="58"/>
      <c r="J2803" s="58"/>
      <c r="K2803" s="58"/>
      <c r="L2803" s="58"/>
      <c r="M2803" s="58"/>
      <c r="N2803" s="58"/>
    </row>
    <row r="2804" spans="3:14">
      <c r="C2804" s="58"/>
      <c r="D2804" s="58"/>
      <c r="E2804" s="58"/>
      <c r="F2804" s="58"/>
      <c r="G2804" s="58"/>
      <c r="H2804" s="58"/>
      <c r="I2804" s="58"/>
      <c r="J2804" s="58"/>
      <c r="K2804" s="58"/>
      <c r="L2804" s="58"/>
      <c r="M2804" s="58"/>
      <c r="N2804" s="58"/>
    </row>
    <row r="2805" spans="3:14">
      <c r="C2805" s="58"/>
      <c r="D2805" s="58"/>
      <c r="E2805" s="58"/>
      <c r="F2805" s="58"/>
      <c r="G2805" s="58"/>
      <c r="H2805" s="58"/>
      <c r="I2805" s="58"/>
      <c r="J2805" s="58"/>
      <c r="K2805" s="58"/>
      <c r="L2805" s="58"/>
      <c r="M2805" s="58"/>
      <c r="N2805" s="58"/>
    </row>
    <row r="2806" spans="3:14">
      <c r="C2806" s="58"/>
      <c r="D2806" s="58"/>
      <c r="E2806" s="58"/>
      <c r="F2806" s="58"/>
      <c r="G2806" s="58"/>
      <c r="H2806" s="58"/>
      <c r="I2806" s="58"/>
      <c r="J2806" s="58"/>
      <c r="K2806" s="58"/>
      <c r="L2806" s="58"/>
      <c r="M2806" s="58"/>
      <c r="N2806" s="58"/>
    </row>
    <row r="2807" spans="3:14">
      <c r="C2807" s="58"/>
      <c r="D2807" s="58"/>
      <c r="E2807" s="58"/>
      <c r="F2807" s="58"/>
      <c r="G2807" s="58"/>
      <c r="H2807" s="58"/>
      <c r="I2807" s="58"/>
      <c r="J2807" s="58"/>
      <c r="K2807" s="58"/>
      <c r="L2807" s="58"/>
      <c r="M2807" s="58"/>
      <c r="N2807" s="58"/>
    </row>
    <row r="2808" spans="3:14">
      <c r="C2808" s="58"/>
      <c r="D2808" s="58"/>
      <c r="E2808" s="58"/>
      <c r="F2808" s="58"/>
      <c r="G2808" s="58"/>
      <c r="H2808" s="58"/>
      <c r="I2808" s="58"/>
      <c r="J2808" s="58"/>
      <c r="K2808" s="58"/>
      <c r="L2808" s="58"/>
      <c r="M2808" s="58"/>
      <c r="N2808" s="58"/>
    </row>
    <row r="2809" spans="3:14">
      <c r="C2809" s="58"/>
      <c r="D2809" s="58"/>
      <c r="E2809" s="58"/>
      <c r="F2809" s="58"/>
      <c r="G2809" s="58"/>
      <c r="H2809" s="58"/>
      <c r="I2809" s="58"/>
      <c r="J2809" s="58"/>
      <c r="K2809" s="58"/>
      <c r="L2809" s="58"/>
      <c r="M2809" s="58"/>
      <c r="N2809" s="58"/>
    </row>
    <row r="2810" spans="3:14">
      <c r="C2810" s="58"/>
      <c r="D2810" s="58"/>
      <c r="E2810" s="58"/>
      <c r="F2810" s="58"/>
      <c r="G2810" s="58"/>
      <c r="H2810" s="58"/>
      <c r="I2810" s="58"/>
      <c r="J2810" s="58"/>
      <c r="K2810" s="58"/>
      <c r="L2810" s="58"/>
      <c r="M2810" s="58"/>
      <c r="N2810" s="58"/>
    </row>
    <row r="2811" spans="3:14">
      <c r="C2811" s="58"/>
      <c r="D2811" s="58"/>
      <c r="E2811" s="58"/>
      <c r="F2811" s="58"/>
      <c r="G2811" s="58"/>
      <c r="H2811" s="58"/>
      <c r="I2811" s="58"/>
      <c r="J2811" s="58"/>
      <c r="K2811" s="58"/>
      <c r="L2811" s="58"/>
      <c r="M2811" s="58"/>
      <c r="N2811" s="58"/>
    </row>
    <row r="2812" spans="3:14">
      <c r="C2812" s="58"/>
      <c r="D2812" s="58"/>
      <c r="E2812" s="58"/>
      <c r="F2812" s="58"/>
      <c r="G2812" s="58"/>
      <c r="H2812" s="58"/>
      <c r="I2812" s="58"/>
      <c r="J2812" s="58"/>
      <c r="K2812" s="58"/>
      <c r="L2812" s="58"/>
      <c r="M2812" s="58"/>
      <c r="N2812" s="58"/>
    </row>
    <row r="2813" spans="3:14">
      <c r="C2813" s="58"/>
      <c r="D2813" s="58"/>
      <c r="E2813" s="58"/>
      <c r="F2813" s="58"/>
      <c r="G2813" s="58"/>
      <c r="H2813" s="58"/>
      <c r="I2813" s="58"/>
      <c r="J2813" s="58"/>
      <c r="K2813" s="58"/>
      <c r="L2813" s="58"/>
      <c r="M2813" s="58"/>
      <c r="N2813" s="58"/>
    </row>
    <row r="2814" spans="3:14">
      <c r="C2814" s="58"/>
      <c r="D2814" s="58"/>
      <c r="E2814" s="58"/>
      <c r="F2814" s="58"/>
      <c r="G2814" s="58"/>
      <c r="H2814" s="58"/>
      <c r="I2814" s="58"/>
      <c r="J2814" s="58"/>
      <c r="K2814" s="58"/>
      <c r="L2814" s="58"/>
      <c r="M2814" s="58"/>
      <c r="N2814" s="58"/>
    </row>
    <row r="2815" spans="3:14">
      <c r="C2815" s="58"/>
      <c r="D2815" s="58"/>
      <c r="E2815" s="58"/>
      <c r="F2815" s="58"/>
      <c r="G2815" s="58"/>
      <c r="H2815" s="58"/>
      <c r="I2815" s="58"/>
      <c r="J2815" s="58"/>
      <c r="K2815" s="58"/>
      <c r="L2815" s="58"/>
      <c r="M2815" s="58"/>
      <c r="N2815" s="58"/>
    </row>
    <row r="2816" spans="3:14">
      <c r="C2816" s="58"/>
      <c r="D2816" s="58"/>
      <c r="E2816" s="58"/>
      <c r="F2816" s="58"/>
      <c r="G2816" s="58"/>
      <c r="H2816" s="58"/>
      <c r="I2816" s="58"/>
      <c r="J2816" s="58"/>
      <c r="K2816" s="58"/>
      <c r="L2816" s="58"/>
      <c r="M2816" s="58"/>
      <c r="N2816" s="58"/>
    </row>
    <row r="2817" spans="3:14">
      <c r="C2817" s="58"/>
      <c r="D2817" s="58"/>
      <c r="E2817" s="58"/>
      <c r="F2817" s="58"/>
      <c r="G2817" s="58"/>
      <c r="H2817" s="58"/>
      <c r="I2817" s="58"/>
      <c r="J2817" s="58"/>
      <c r="K2817" s="58"/>
      <c r="L2817" s="58"/>
      <c r="M2817" s="58"/>
      <c r="N2817" s="58"/>
    </row>
    <row r="2818" spans="3:14">
      <c r="C2818" s="58"/>
      <c r="D2818" s="58"/>
      <c r="E2818" s="58"/>
      <c r="F2818" s="58"/>
      <c r="G2818" s="58"/>
      <c r="H2818" s="58"/>
      <c r="I2818" s="58"/>
      <c r="J2818" s="58"/>
      <c r="K2818" s="58"/>
      <c r="L2818" s="58"/>
      <c r="M2818" s="58"/>
      <c r="N2818" s="58"/>
    </row>
    <row r="2819" spans="3:14">
      <c r="C2819" s="58"/>
      <c r="D2819" s="58"/>
      <c r="E2819" s="58"/>
      <c r="F2819" s="58"/>
      <c r="G2819" s="58"/>
      <c r="H2819" s="58"/>
      <c r="I2819" s="58"/>
      <c r="J2819" s="58"/>
      <c r="K2819" s="58"/>
      <c r="L2819" s="58"/>
      <c r="M2819" s="58"/>
      <c r="N2819" s="58"/>
    </row>
    <row r="2820" spans="3:14">
      <c r="C2820" s="58"/>
      <c r="D2820" s="58"/>
      <c r="E2820" s="58"/>
      <c r="F2820" s="58"/>
      <c r="G2820" s="58"/>
      <c r="H2820" s="58"/>
      <c r="I2820" s="58"/>
      <c r="J2820" s="58"/>
      <c r="K2820" s="58"/>
      <c r="L2820" s="58"/>
      <c r="M2820" s="58"/>
      <c r="N2820" s="58"/>
    </row>
    <row r="2821" spans="3:14">
      <c r="C2821" s="58"/>
      <c r="D2821" s="58"/>
      <c r="E2821" s="58"/>
      <c r="F2821" s="58"/>
      <c r="G2821" s="58"/>
      <c r="H2821" s="58"/>
      <c r="I2821" s="58"/>
      <c r="J2821" s="58"/>
      <c r="K2821" s="58"/>
      <c r="L2821" s="58"/>
      <c r="M2821" s="58"/>
      <c r="N2821" s="58"/>
    </row>
    <row r="2822" spans="3:14">
      <c r="C2822" s="58"/>
      <c r="D2822" s="58"/>
      <c r="E2822" s="58"/>
      <c r="F2822" s="58"/>
      <c r="G2822" s="58"/>
      <c r="H2822" s="58"/>
      <c r="I2822" s="58"/>
      <c r="J2822" s="58"/>
      <c r="K2822" s="58"/>
      <c r="L2822" s="58"/>
      <c r="M2822" s="58"/>
      <c r="N2822" s="58"/>
    </row>
    <row r="2823" spans="3:14">
      <c r="C2823" s="58"/>
      <c r="D2823" s="58"/>
      <c r="E2823" s="58"/>
      <c r="F2823" s="58"/>
      <c r="G2823" s="58"/>
      <c r="H2823" s="58"/>
      <c r="I2823" s="58"/>
      <c r="J2823" s="58"/>
      <c r="K2823" s="58"/>
      <c r="L2823" s="58"/>
      <c r="M2823" s="58"/>
      <c r="N2823" s="58"/>
    </row>
    <row r="2824" spans="3:14">
      <c r="C2824" s="58"/>
      <c r="D2824" s="58"/>
      <c r="E2824" s="58"/>
      <c r="F2824" s="58"/>
      <c r="G2824" s="58"/>
      <c r="H2824" s="58"/>
      <c r="I2824" s="58"/>
      <c r="J2824" s="58"/>
      <c r="K2824" s="58"/>
      <c r="L2824" s="58"/>
      <c r="M2824" s="58"/>
      <c r="N2824" s="58"/>
    </row>
    <row r="2825" spans="3:14">
      <c r="C2825" s="58"/>
      <c r="D2825" s="58"/>
      <c r="E2825" s="58"/>
      <c r="F2825" s="58"/>
      <c r="G2825" s="58"/>
      <c r="H2825" s="58"/>
      <c r="I2825" s="58"/>
      <c r="J2825" s="58"/>
      <c r="K2825" s="58"/>
      <c r="L2825" s="58"/>
      <c r="M2825" s="58"/>
      <c r="N2825" s="58"/>
    </row>
    <row r="2826" spans="3:14">
      <c r="C2826" s="58"/>
      <c r="D2826" s="58"/>
      <c r="E2826" s="58"/>
      <c r="F2826" s="58"/>
      <c r="G2826" s="58"/>
      <c r="H2826" s="58"/>
      <c r="I2826" s="58"/>
      <c r="J2826" s="58"/>
      <c r="K2826" s="58"/>
      <c r="L2826" s="58"/>
      <c r="M2826" s="58"/>
      <c r="N2826" s="58"/>
    </row>
    <row r="2827" spans="3:14">
      <c r="C2827" s="58"/>
      <c r="D2827" s="58"/>
      <c r="E2827" s="58"/>
      <c r="F2827" s="58"/>
      <c r="G2827" s="58"/>
      <c r="H2827" s="58"/>
      <c r="I2827" s="58"/>
      <c r="J2827" s="58"/>
      <c r="K2827" s="58"/>
      <c r="L2827" s="58"/>
      <c r="M2827" s="58"/>
      <c r="N2827" s="58"/>
    </row>
    <row r="2828" spans="3:14">
      <c r="C2828" s="58"/>
      <c r="D2828" s="58"/>
      <c r="E2828" s="58"/>
      <c r="F2828" s="58"/>
      <c r="G2828" s="58"/>
      <c r="H2828" s="58"/>
      <c r="I2828" s="58"/>
      <c r="J2828" s="58"/>
      <c r="K2828" s="58"/>
      <c r="L2828" s="58"/>
      <c r="M2828" s="58"/>
      <c r="N2828" s="58"/>
    </row>
    <row r="2829" spans="3:14">
      <c r="C2829" s="58"/>
      <c r="D2829" s="58"/>
      <c r="E2829" s="58"/>
      <c r="F2829" s="58"/>
      <c r="G2829" s="58"/>
      <c r="H2829" s="58"/>
      <c r="I2829" s="58"/>
      <c r="J2829" s="58"/>
      <c r="K2829" s="58"/>
      <c r="L2829" s="58"/>
      <c r="M2829" s="58"/>
      <c r="N2829" s="58"/>
    </row>
    <row r="2830" spans="3:14">
      <c r="C2830" s="58"/>
      <c r="D2830" s="58"/>
      <c r="E2830" s="58"/>
      <c r="F2830" s="58"/>
      <c r="G2830" s="58"/>
      <c r="H2830" s="58"/>
      <c r="I2830" s="58"/>
      <c r="J2830" s="58"/>
      <c r="K2830" s="58"/>
      <c r="L2830" s="58"/>
      <c r="M2830" s="58"/>
      <c r="N2830" s="58"/>
    </row>
    <row r="2831" spans="3:14">
      <c r="C2831" s="58"/>
      <c r="D2831" s="58"/>
      <c r="E2831" s="58"/>
      <c r="F2831" s="58"/>
      <c r="G2831" s="58"/>
      <c r="H2831" s="58"/>
      <c r="I2831" s="58"/>
      <c r="J2831" s="58"/>
      <c r="K2831" s="58"/>
      <c r="L2831" s="58"/>
      <c r="M2831" s="58"/>
      <c r="N2831" s="58"/>
    </row>
    <row r="2832" spans="3:14">
      <c r="C2832" s="58"/>
      <c r="D2832" s="58"/>
      <c r="E2832" s="58"/>
      <c r="F2832" s="58"/>
      <c r="G2832" s="58"/>
      <c r="H2832" s="58"/>
      <c r="I2832" s="58"/>
      <c r="J2832" s="58"/>
      <c r="K2832" s="58"/>
      <c r="L2832" s="58"/>
      <c r="M2832" s="58"/>
      <c r="N2832" s="58"/>
    </row>
    <row r="2833" spans="3:14">
      <c r="C2833" s="58"/>
      <c r="D2833" s="58"/>
      <c r="E2833" s="58"/>
      <c r="F2833" s="58"/>
      <c r="G2833" s="58"/>
      <c r="H2833" s="58"/>
      <c r="I2833" s="58"/>
      <c r="J2833" s="58"/>
      <c r="K2833" s="58"/>
      <c r="L2833" s="58"/>
      <c r="M2833" s="58"/>
      <c r="N2833" s="58"/>
    </row>
    <row r="2834" spans="3:14">
      <c r="C2834" s="58"/>
      <c r="D2834" s="58"/>
      <c r="E2834" s="58"/>
      <c r="F2834" s="58"/>
      <c r="G2834" s="58"/>
      <c r="H2834" s="58"/>
      <c r="I2834" s="58"/>
      <c r="J2834" s="58"/>
      <c r="K2834" s="58"/>
      <c r="L2834" s="58"/>
      <c r="M2834" s="58"/>
      <c r="N2834" s="58"/>
    </row>
    <row r="2835" spans="3:14">
      <c r="C2835" s="58"/>
      <c r="D2835" s="58"/>
      <c r="E2835" s="58"/>
      <c r="F2835" s="58"/>
      <c r="G2835" s="58"/>
      <c r="H2835" s="58"/>
      <c r="I2835" s="58"/>
      <c r="J2835" s="58"/>
      <c r="K2835" s="58"/>
      <c r="L2835" s="58"/>
      <c r="M2835" s="58"/>
      <c r="N2835" s="58"/>
    </row>
    <row r="2836" spans="3:14">
      <c r="C2836" s="58"/>
      <c r="D2836" s="58"/>
      <c r="E2836" s="58"/>
      <c r="F2836" s="58"/>
      <c r="G2836" s="58"/>
      <c r="H2836" s="58"/>
      <c r="I2836" s="58"/>
      <c r="J2836" s="58"/>
      <c r="K2836" s="58"/>
      <c r="L2836" s="58"/>
      <c r="M2836" s="58"/>
      <c r="N2836" s="58"/>
    </row>
    <row r="2837" spans="3:14">
      <c r="C2837" s="58"/>
      <c r="D2837" s="58"/>
      <c r="E2837" s="58"/>
      <c r="F2837" s="58"/>
      <c r="G2837" s="58"/>
      <c r="H2837" s="58"/>
      <c r="I2837" s="58"/>
      <c r="J2837" s="58"/>
      <c r="K2837" s="58"/>
      <c r="L2837" s="58"/>
      <c r="M2837" s="58"/>
      <c r="N2837" s="58"/>
    </row>
    <row r="2838" spans="3:14">
      <c r="C2838" s="58"/>
      <c r="D2838" s="58"/>
      <c r="E2838" s="58"/>
      <c r="F2838" s="58"/>
      <c r="G2838" s="58"/>
      <c r="H2838" s="58"/>
      <c r="I2838" s="58"/>
      <c r="J2838" s="58"/>
      <c r="K2838" s="58"/>
      <c r="L2838" s="58"/>
      <c r="M2838" s="58"/>
      <c r="N2838" s="58"/>
    </row>
    <row r="2839" spans="3:14">
      <c r="C2839" s="58"/>
      <c r="D2839" s="58"/>
      <c r="E2839" s="58"/>
      <c r="F2839" s="58"/>
      <c r="G2839" s="58"/>
      <c r="H2839" s="58"/>
      <c r="I2839" s="58"/>
      <c r="J2839" s="58"/>
      <c r="K2839" s="58"/>
      <c r="L2839" s="58"/>
      <c r="M2839" s="58"/>
      <c r="N2839" s="58"/>
    </row>
    <row r="2840" spans="3:14">
      <c r="C2840" s="58"/>
      <c r="D2840" s="58"/>
      <c r="E2840" s="58"/>
      <c r="F2840" s="58"/>
      <c r="G2840" s="58"/>
      <c r="H2840" s="58"/>
      <c r="I2840" s="58"/>
      <c r="J2840" s="58"/>
      <c r="K2840" s="58"/>
      <c r="L2840" s="58"/>
      <c r="M2840" s="58"/>
      <c r="N2840" s="58"/>
    </row>
    <row r="2841" spans="3:14">
      <c r="C2841" s="58"/>
      <c r="D2841" s="58"/>
      <c r="E2841" s="58"/>
      <c r="F2841" s="58"/>
      <c r="G2841" s="58"/>
      <c r="H2841" s="58"/>
      <c r="I2841" s="58"/>
      <c r="J2841" s="58"/>
      <c r="K2841" s="58"/>
      <c r="L2841" s="58"/>
      <c r="M2841" s="58"/>
      <c r="N2841" s="58"/>
    </row>
    <row r="2842" spans="3:14">
      <c r="C2842" s="58"/>
      <c r="D2842" s="58"/>
      <c r="E2842" s="58"/>
      <c r="F2842" s="58"/>
      <c r="G2842" s="58"/>
      <c r="H2842" s="58"/>
      <c r="I2842" s="58"/>
      <c r="J2842" s="58"/>
      <c r="K2842" s="58"/>
      <c r="L2842" s="58"/>
      <c r="M2842" s="58"/>
      <c r="N2842" s="58"/>
    </row>
    <row r="2843" spans="3:14">
      <c r="C2843" s="58"/>
      <c r="D2843" s="58"/>
      <c r="E2843" s="58"/>
      <c r="F2843" s="58"/>
      <c r="G2843" s="58"/>
      <c r="H2843" s="58"/>
      <c r="I2843" s="58"/>
      <c r="J2843" s="58"/>
      <c r="K2843" s="58"/>
      <c r="L2843" s="58"/>
      <c r="M2843" s="58"/>
      <c r="N2843" s="58"/>
    </row>
    <row r="2844" spans="3:14">
      <c r="C2844" s="58"/>
      <c r="D2844" s="58"/>
      <c r="E2844" s="58"/>
      <c r="F2844" s="58"/>
      <c r="G2844" s="58"/>
      <c r="H2844" s="58"/>
      <c r="I2844" s="58"/>
      <c r="J2844" s="58"/>
      <c r="K2844" s="58"/>
      <c r="L2844" s="58"/>
      <c r="M2844" s="58"/>
      <c r="N2844" s="58"/>
    </row>
    <row r="2845" spans="3:14">
      <c r="C2845" s="58"/>
      <c r="D2845" s="58"/>
      <c r="E2845" s="58"/>
      <c r="F2845" s="58"/>
      <c r="G2845" s="58"/>
      <c r="H2845" s="58"/>
      <c r="I2845" s="58"/>
      <c r="J2845" s="58"/>
      <c r="K2845" s="58"/>
      <c r="L2845" s="58"/>
      <c r="M2845" s="58"/>
      <c r="N2845" s="58"/>
    </row>
    <row r="2846" spans="3:14">
      <c r="C2846" s="58"/>
      <c r="D2846" s="58"/>
      <c r="E2846" s="58"/>
      <c r="F2846" s="58"/>
      <c r="G2846" s="58"/>
      <c r="H2846" s="58"/>
      <c r="I2846" s="58"/>
      <c r="J2846" s="58"/>
      <c r="K2846" s="58"/>
      <c r="L2846" s="58"/>
      <c r="M2846" s="58"/>
      <c r="N2846" s="58"/>
    </row>
    <row r="2847" spans="3:14">
      <c r="C2847" s="58"/>
      <c r="D2847" s="58"/>
      <c r="E2847" s="58"/>
      <c r="F2847" s="58"/>
      <c r="G2847" s="58"/>
      <c r="H2847" s="58"/>
      <c r="I2847" s="58"/>
      <c r="J2847" s="58"/>
      <c r="K2847" s="58"/>
      <c r="L2847" s="58"/>
      <c r="M2847" s="58"/>
      <c r="N2847" s="58"/>
    </row>
    <row r="2848" spans="3:14">
      <c r="C2848" s="58"/>
      <c r="D2848" s="58"/>
      <c r="E2848" s="58"/>
      <c r="F2848" s="58"/>
      <c r="G2848" s="58"/>
      <c r="H2848" s="58"/>
      <c r="I2848" s="58"/>
      <c r="J2848" s="58"/>
      <c r="K2848" s="58"/>
      <c r="L2848" s="58"/>
      <c r="M2848" s="58"/>
      <c r="N2848" s="58"/>
    </row>
    <row r="2849" spans="3:14">
      <c r="C2849" s="58"/>
      <c r="D2849" s="58"/>
      <c r="E2849" s="58"/>
      <c r="F2849" s="58"/>
      <c r="G2849" s="58"/>
      <c r="H2849" s="58"/>
      <c r="I2849" s="58"/>
      <c r="J2849" s="58"/>
      <c r="K2849" s="58"/>
      <c r="L2849" s="58"/>
      <c r="M2849" s="58"/>
      <c r="N2849" s="58"/>
    </row>
    <row r="2850" spans="3:14">
      <c r="C2850" s="58"/>
      <c r="D2850" s="58"/>
      <c r="E2850" s="58"/>
      <c r="F2850" s="58"/>
      <c r="G2850" s="58"/>
      <c r="H2850" s="58"/>
      <c r="I2850" s="58"/>
      <c r="J2850" s="58"/>
      <c r="K2850" s="58"/>
      <c r="L2850" s="58"/>
      <c r="M2850" s="58"/>
      <c r="N2850" s="58"/>
    </row>
    <row r="2851" spans="3:14">
      <c r="C2851" s="58"/>
      <c r="D2851" s="58"/>
      <c r="E2851" s="58"/>
      <c r="F2851" s="58"/>
      <c r="G2851" s="58"/>
      <c r="H2851" s="58"/>
      <c r="I2851" s="58"/>
      <c r="J2851" s="58"/>
      <c r="K2851" s="58"/>
      <c r="L2851" s="58"/>
      <c r="M2851" s="58"/>
      <c r="N2851" s="58"/>
    </row>
    <row r="2852" spans="3:14">
      <c r="C2852" s="58"/>
      <c r="D2852" s="58"/>
      <c r="E2852" s="58"/>
      <c r="F2852" s="58"/>
      <c r="G2852" s="58"/>
      <c r="H2852" s="58"/>
      <c r="I2852" s="58"/>
      <c r="J2852" s="58"/>
      <c r="K2852" s="58"/>
      <c r="L2852" s="58"/>
      <c r="M2852" s="58"/>
      <c r="N2852" s="58"/>
    </row>
    <row r="2853" spans="3:14">
      <c r="C2853" s="58"/>
      <c r="D2853" s="58"/>
      <c r="E2853" s="58"/>
      <c r="F2853" s="58"/>
      <c r="G2853" s="58"/>
      <c r="H2853" s="58"/>
      <c r="I2853" s="58"/>
      <c r="J2853" s="58"/>
      <c r="K2853" s="58"/>
      <c r="L2853" s="58"/>
      <c r="M2853" s="58"/>
      <c r="N2853" s="58"/>
    </row>
    <row r="2854" spans="3:14">
      <c r="C2854" s="58"/>
      <c r="D2854" s="58"/>
      <c r="E2854" s="58"/>
      <c r="F2854" s="58"/>
      <c r="G2854" s="58"/>
      <c r="H2854" s="58"/>
      <c r="I2854" s="58"/>
      <c r="J2854" s="58"/>
      <c r="K2854" s="58"/>
      <c r="L2854" s="58"/>
      <c r="M2854" s="58"/>
      <c r="N2854" s="58"/>
    </row>
    <row r="2855" spans="3:14">
      <c r="C2855" s="58"/>
      <c r="D2855" s="58"/>
      <c r="E2855" s="58"/>
      <c r="F2855" s="58"/>
      <c r="G2855" s="58"/>
      <c r="H2855" s="58"/>
      <c r="I2855" s="58"/>
      <c r="J2855" s="58"/>
      <c r="K2855" s="58"/>
      <c r="L2855" s="58"/>
      <c r="M2855" s="58"/>
      <c r="N2855" s="58"/>
    </row>
    <row r="2856" spans="3:14">
      <c r="C2856" s="58"/>
      <c r="D2856" s="58"/>
      <c r="E2856" s="58"/>
      <c r="F2856" s="58"/>
      <c r="G2856" s="58"/>
      <c r="H2856" s="58"/>
      <c r="I2856" s="58"/>
      <c r="J2856" s="58"/>
      <c r="K2856" s="58"/>
      <c r="L2856" s="58"/>
      <c r="M2856" s="58"/>
      <c r="N2856" s="58"/>
    </row>
    <row r="2857" spans="3:14">
      <c r="C2857" s="58"/>
      <c r="D2857" s="58"/>
      <c r="E2857" s="58"/>
      <c r="F2857" s="58"/>
      <c r="G2857" s="58"/>
      <c r="H2857" s="58"/>
      <c r="I2857" s="58"/>
      <c r="J2857" s="58"/>
      <c r="K2857" s="58"/>
      <c r="L2857" s="58"/>
      <c r="M2857" s="58"/>
      <c r="N2857" s="58"/>
    </row>
    <row r="2858" spans="3:14">
      <c r="C2858" s="58"/>
      <c r="D2858" s="58"/>
      <c r="E2858" s="58"/>
      <c r="F2858" s="58"/>
      <c r="G2858" s="58"/>
      <c r="H2858" s="58"/>
      <c r="I2858" s="58"/>
      <c r="J2858" s="58"/>
      <c r="K2858" s="58"/>
      <c r="L2858" s="58"/>
      <c r="M2858" s="58"/>
      <c r="N2858" s="58"/>
    </row>
    <row r="2859" spans="3:14">
      <c r="C2859" s="58"/>
      <c r="D2859" s="58"/>
      <c r="E2859" s="58"/>
      <c r="F2859" s="58"/>
      <c r="G2859" s="58"/>
      <c r="H2859" s="58"/>
      <c r="I2859" s="58"/>
      <c r="J2859" s="58"/>
      <c r="K2859" s="58"/>
      <c r="L2859" s="58"/>
      <c r="M2859" s="58"/>
      <c r="N2859" s="58"/>
    </row>
    <row r="2860" spans="3:14">
      <c r="C2860" s="58"/>
      <c r="D2860" s="58"/>
      <c r="E2860" s="58"/>
      <c r="F2860" s="58"/>
      <c r="G2860" s="58"/>
      <c r="H2860" s="58"/>
      <c r="I2860" s="58"/>
      <c r="J2860" s="58"/>
      <c r="K2860" s="58"/>
      <c r="L2860" s="58"/>
      <c r="M2860" s="58"/>
      <c r="N2860" s="58"/>
    </row>
    <row r="2861" spans="3:14">
      <c r="C2861" s="58"/>
      <c r="D2861" s="58"/>
      <c r="E2861" s="58"/>
      <c r="F2861" s="58"/>
      <c r="G2861" s="58"/>
      <c r="H2861" s="58"/>
      <c r="I2861" s="58"/>
      <c r="J2861" s="58"/>
      <c r="K2861" s="58"/>
      <c r="L2861" s="58"/>
      <c r="M2861" s="58"/>
      <c r="N2861" s="58"/>
    </row>
    <row r="2862" spans="3:14">
      <c r="C2862" s="58"/>
      <c r="D2862" s="58"/>
      <c r="E2862" s="58"/>
      <c r="F2862" s="58"/>
      <c r="G2862" s="58"/>
      <c r="H2862" s="58"/>
      <c r="I2862" s="58"/>
      <c r="J2862" s="58"/>
      <c r="K2862" s="58"/>
      <c r="L2862" s="58"/>
      <c r="M2862" s="58"/>
      <c r="N2862" s="58"/>
    </row>
    <row r="2863" spans="3:14">
      <c r="C2863" s="58"/>
      <c r="D2863" s="58"/>
      <c r="E2863" s="58"/>
      <c r="F2863" s="58"/>
      <c r="G2863" s="58"/>
      <c r="H2863" s="58"/>
      <c r="I2863" s="58"/>
      <c r="J2863" s="58"/>
      <c r="K2863" s="58"/>
      <c r="L2863" s="58"/>
      <c r="M2863" s="58"/>
      <c r="N2863" s="58"/>
    </row>
    <row r="2864" spans="3:14">
      <c r="C2864" s="58"/>
      <c r="D2864" s="58"/>
      <c r="E2864" s="58"/>
      <c r="F2864" s="58"/>
      <c r="G2864" s="58"/>
      <c r="H2864" s="58"/>
      <c r="I2864" s="58"/>
      <c r="J2864" s="58"/>
      <c r="K2864" s="58"/>
      <c r="L2864" s="58"/>
      <c r="M2864" s="58"/>
      <c r="N2864" s="58"/>
    </row>
    <row r="2865" spans="3:14">
      <c r="C2865" s="58"/>
      <c r="D2865" s="58"/>
      <c r="E2865" s="58"/>
      <c r="F2865" s="58"/>
      <c r="G2865" s="58"/>
      <c r="H2865" s="58"/>
      <c r="I2865" s="58"/>
      <c r="J2865" s="58"/>
      <c r="K2865" s="58"/>
      <c r="L2865" s="58"/>
      <c r="M2865" s="58"/>
      <c r="N2865" s="58"/>
    </row>
    <row r="2866" spans="3:14">
      <c r="C2866" s="58"/>
      <c r="D2866" s="58"/>
      <c r="E2866" s="58"/>
      <c r="F2866" s="58"/>
      <c r="G2866" s="58"/>
      <c r="H2866" s="58"/>
      <c r="I2866" s="58"/>
      <c r="J2866" s="58"/>
      <c r="K2866" s="58"/>
      <c r="L2866" s="58"/>
      <c r="M2866" s="58"/>
      <c r="N2866" s="58"/>
    </row>
    <row r="2867" spans="3:14">
      <c r="C2867" s="58"/>
      <c r="D2867" s="58"/>
      <c r="E2867" s="58"/>
      <c r="F2867" s="58"/>
      <c r="G2867" s="58"/>
      <c r="H2867" s="58"/>
      <c r="I2867" s="58"/>
      <c r="J2867" s="58"/>
      <c r="K2867" s="58"/>
      <c r="L2867" s="58"/>
      <c r="M2867" s="58"/>
      <c r="N2867" s="58"/>
    </row>
    <row r="2868" spans="3:14">
      <c r="C2868" s="58"/>
      <c r="D2868" s="58"/>
      <c r="E2868" s="58"/>
      <c r="F2868" s="58"/>
      <c r="G2868" s="58"/>
      <c r="H2868" s="58"/>
      <c r="I2868" s="58"/>
      <c r="J2868" s="58"/>
      <c r="K2868" s="58"/>
      <c r="L2868" s="58"/>
      <c r="M2868" s="58"/>
      <c r="N2868" s="58"/>
    </row>
    <row r="2869" spans="3:14">
      <c r="C2869" s="58"/>
      <c r="D2869" s="58"/>
      <c r="E2869" s="58"/>
      <c r="F2869" s="58"/>
      <c r="G2869" s="58"/>
      <c r="H2869" s="58"/>
      <c r="I2869" s="58"/>
      <c r="J2869" s="58"/>
      <c r="K2869" s="58"/>
      <c r="L2869" s="58"/>
      <c r="M2869" s="58"/>
      <c r="N2869" s="58"/>
    </row>
    <row r="2870" spans="3:14">
      <c r="C2870" s="58"/>
      <c r="D2870" s="58"/>
      <c r="E2870" s="58"/>
      <c r="F2870" s="58"/>
      <c r="G2870" s="58"/>
      <c r="H2870" s="58"/>
      <c r="I2870" s="58"/>
      <c r="J2870" s="58"/>
      <c r="K2870" s="58"/>
      <c r="L2870" s="58"/>
      <c r="M2870" s="58"/>
      <c r="N2870" s="58"/>
    </row>
    <row r="2871" spans="3:14">
      <c r="C2871" s="58"/>
      <c r="D2871" s="58"/>
      <c r="E2871" s="58"/>
      <c r="F2871" s="58"/>
      <c r="G2871" s="58"/>
      <c r="H2871" s="58"/>
      <c r="I2871" s="58"/>
      <c r="J2871" s="58"/>
      <c r="K2871" s="58"/>
      <c r="L2871" s="58"/>
      <c r="M2871" s="58"/>
      <c r="N2871" s="58"/>
    </row>
    <row r="2872" spans="3:14">
      <c r="C2872" s="58"/>
      <c r="D2872" s="58"/>
      <c r="E2872" s="58"/>
      <c r="F2872" s="58"/>
      <c r="G2872" s="58"/>
      <c r="H2872" s="58"/>
      <c r="I2872" s="58"/>
      <c r="J2872" s="58"/>
      <c r="K2872" s="58"/>
      <c r="L2872" s="58"/>
      <c r="M2872" s="58"/>
      <c r="N2872" s="58"/>
    </row>
    <row r="2873" spans="3:14">
      <c r="C2873" s="58"/>
      <c r="D2873" s="58"/>
      <c r="E2873" s="58"/>
      <c r="F2873" s="58"/>
      <c r="G2873" s="58"/>
      <c r="H2873" s="58"/>
      <c r="I2873" s="58"/>
      <c r="J2873" s="58"/>
      <c r="K2873" s="58"/>
      <c r="L2873" s="58"/>
      <c r="M2873" s="58"/>
      <c r="N2873" s="58"/>
    </row>
    <row r="2874" spans="3:14">
      <c r="C2874" s="58"/>
      <c r="D2874" s="58"/>
      <c r="E2874" s="58"/>
      <c r="F2874" s="58"/>
      <c r="G2874" s="58"/>
      <c r="H2874" s="58"/>
      <c r="I2874" s="58"/>
      <c r="J2874" s="58"/>
      <c r="K2874" s="58"/>
      <c r="L2874" s="58"/>
      <c r="M2874" s="58"/>
      <c r="N2874" s="58"/>
    </row>
    <row r="2875" spans="3:14">
      <c r="C2875" s="58"/>
      <c r="D2875" s="58"/>
      <c r="E2875" s="58"/>
      <c r="F2875" s="58"/>
      <c r="G2875" s="58"/>
      <c r="H2875" s="58"/>
      <c r="I2875" s="58"/>
      <c r="J2875" s="58"/>
      <c r="K2875" s="58"/>
      <c r="L2875" s="58"/>
      <c r="M2875" s="58"/>
      <c r="N2875" s="58"/>
    </row>
    <row r="2876" spans="3:14">
      <c r="C2876" s="58"/>
      <c r="D2876" s="58"/>
      <c r="E2876" s="58"/>
      <c r="F2876" s="58"/>
      <c r="G2876" s="58"/>
      <c r="H2876" s="58"/>
      <c r="I2876" s="58"/>
      <c r="J2876" s="58"/>
      <c r="K2876" s="58"/>
      <c r="L2876" s="58"/>
      <c r="M2876" s="58"/>
      <c r="N2876" s="58"/>
    </row>
    <row r="2877" spans="3:14">
      <c r="C2877" s="58"/>
      <c r="D2877" s="58"/>
      <c r="E2877" s="58"/>
      <c r="F2877" s="58"/>
      <c r="G2877" s="58"/>
      <c r="H2877" s="58"/>
      <c r="I2877" s="58"/>
      <c r="J2877" s="58"/>
      <c r="K2877" s="58"/>
      <c r="L2877" s="58"/>
      <c r="M2877" s="58"/>
      <c r="N2877" s="58"/>
    </row>
    <row r="2878" spans="3:14">
      <c r="C2878" s="58"/>
      <c r="D2878" s="58"/>
      <c r="E2878" s="58"/>
      <c r="F2878" s="58"/>
      <c r="G2878" s="58"/>
      <c r="H2878" s="58"/>
      <c r="I2878" s="58"/>
      <c r="J2878" s="58"/>
      <c r="K2878" s="58"/>
      <c r="L2878" s="58"/>
      <c r="M2878" s="58"/>
      <c r="N2878" s="58"/>
    </row>
    <row r="2879" spans="3:14">
      <c r="C2879" s="58"/>
      <c r="D2879" s="58"/>
      <c r="E2879" s="58"/>
      <c r="F2879" s="58"/>
      <c r="G2879" s="58"/>
      <c r="H2879" s="58"/>
      <c r="I2879" s="58"/>
      <c r="J2879" s="58"/>
      <c r="K2879" s="58"/>
      <c r="L2879" s="58"/>
      <c r="M2879" s="58"/>
      <c r="N2879" s="58"/>
    </row>
    <row r="2880" spans="3:14">
      <c r="C2880" s="58"/>
      <c r="D2880" s="58"/>
      <c r="E2880" s="58"/>
      <c r="F2880" s="58"/>
      <c r="G2880" s="58"/>
      <c r="H2880" s="58"/>
      <c r="I2880" s="58"/>
      <c r="J2880" s="58"/>
      <c r="K2880" s="58"/>
      <c r="L2880" s="58"/>
      <c r="M2880" s="58"/>
      <c r="N2880" s="58"/>
    </row>
    <row r="2881" spans="3:14">
      <c r="C2881" s="58"/>
      <c r="D2881" s="58"/>
      <c r="E2881" s="58"/>
      <c r="F2881" s="58"/>
      <c r="G2881" s="58"/>
      <c r="H2881" s="58"/>
      <c r="I2881" s="58"/>
      <c r="J2881" s="58"/>
      <c r="K2881" s="58"/>
      <c r="L2881" s="58"/>
      <c r="M2881" s="58"/>
      <c r="N2881" s="58"/>
    </row>
    <row r="2882" spans="3:14">
      <c r="C2882" s="58"/>
      <c r="D2882" s="58"/>
      <c r="E2882" s="58"/>
      <c r="F2882" s="58"/>
      <c r="G2882" s="58"/>
      <c r="H2882" s="58"/>
      <c r="I2882" s="58"/>
      <c r="J2882" s="58"/>
      <c r="K2882" s="58"/>
      <c r="L2882" s="58"/>
      <c r="M2882" s="58"/>
      <c r="N2882" s="58"/>
    </row>
    <row r="2883" spans="3:14">
      <c r="C2883" s="58"/>
      <c r="D2883" s="58"/>
      <c r="E2883" s="58"/>
      <c r="F2883" s="58"/>
      <c r="G2883" s="58"/>
      <c r="H2883" s="58"/>
      <c r="I2883" s="58"/>
      <c r="J2883" s="58"/>
      <c r="K2883" s="58"/>
      <c r="L2883" s="58"/>
      <c r="M2883" s="58"/>
      <c r="N2883" s="58"/>
    </row>
    <row r="2884" spans="3:14">
      <c r="C2884" s="58"/>
      <c r="D2884" s="58"/>
      <c r="E2884" s="58"/>
      <c r="F2884" s="58"/>
      <c r="G2884" s="58"/>
      <c r="H2884" s="58"/>
      <c r="I2884" s="58"/>
      <c r="J2884" s="58"/>
      <c r="K2884" s="58"/>
      <c r="L2884" s="58"/>
      <c r="M2884" s="58"/>
      <c r="N2884" s="58"/>
    </row>
    <row r="2885" spans="3:14">
      <c r="C2885" s="58"/>
      <c r="D2885" s="58"/>
      <c r="E2885" s="58"/>
      <c r="F2885" s="58"/>
      <c r="G2885" s="58"/>
      <c r="H2885" s="58"/>
      <c r="I2885" s="58"/>
      <c r="J2885" s="58"/>
      <c r="K2885" s="58"/>
      <c r="L2885" s="58"/>
      <c r="M2885" s="58"/>
      <c r="N2885" s="58"/>
    </row>
    <row r="2886" spans="3:14">
      <c r="C2886" s="58"/>
      <c r="D2886" s="58"/>
      <c r="E2886" s="58"/>
      <c r="F2886" s="58"/>
      <c r="G2886" s="58"/>
      <c r="H2886" s="58"/>
      <c r="I2886" s="58"/>
      <c r="J2886" s="58"/>
      <c r="K2886" s="58"/>
      <c r="L2886" s="58"/>
      <c r="M2886" s="58"/>
      <c r="N2886" s="58"/>
    </row>
    <row r="2887" spans="3:14">
      <c r="C2887" s="58"/>
      <c r="D2887" s="58"/>
      <c r="E2887" s="58"/>
      <c r="F2887" s="58"/>
      <c r="G2887" s="58"/>
      <c r="H2887" s="58"/>
      <c r="I2887" s="58"/>
      <c r="J2887" s="58"/>
      <c r="K2887" s="58"/>
      <c r="L2887" s="58"/>
      <c r="M2887" s="58"/>
      <c r="N2887" s="58"/>
    </row>
    <row r="2888" spans="3:14">
      <c r="C2888" s="58"/>
      <c r="D2888" s="58"/>
      <c r="E2888" s="58"/>
      <c r="F2888" s="58"/>
      <c r="G2888" s="58"/>
      <c r="H2888" s="58"/>
      <c r="I2888" s="58"/>
      <c r="J2888" s="58"/>
      <c r="K2888" s="58"/>
      <c r="L2888" s="58"/>
      <c r="M2888" s="58"/>
      <c r="N2888" s="58"/>
    </row>
    <row r="2889" spans="3:14">
      <c r="C2889" s="58"/>
      <c r="D2889" s="58"/>
      <c r="E2889" s="58"/>
      <c r="F2889" s="58"/>
      <c r="G2889" s="58"/>
      <c r="H2889" s="58"/>
      <c r="I2889" s="58"/>
      <c r="J2889" s="58"/>
      <c r="K2889" s="58"/>
      <c r="L2889" s="58"/>
      <c r="M2889" s="58"/>
      <c r="N2889" s="58"/>
    </row>
    <row r="2890" spans="3:14">
      <c r="C2890" s="58"/>
      <c r="D2890" s="58"/>
      <c r="E2890" s="58"/>
      <c r="F2890" s="58"/>
      <c r="G2890" s="58"/>
      <c r="H2890" s="58"/>
      <c r="I2890" s="58"/>
      <c r="J2890" s="58"/>
      <c r="K2890" s="58"/>
      <c r="L2890" s="58"/>
      <c r="M2890" s="58"/>
      <c r="N2890" s="58"/>
    </row>
    <row r="2891" spans="3:14">
      <c r="C2891" s="58"/>
      <c r="D2891" s="58"/>
      <c r="E2891" s="58"/>
      <c r="F2891" s="58"/>
      <c r="G2891" s="58"/>
      <c r="H2891" s="58"/>
      <c r="I2891" s="58"/>
      <c r="J2891" s="58"/>
      <c r="K2891" s="58"/>
      <c r="L2891" s="58"/>
      <c r="M2891" s="58"/>
      <c r="N2891" s="58"/>
    </row>
    <row r="2892" spans="3:14">
      <c r="C2892" s="58"/>
      <c r="D2892" s="58"/>
      <c r="E2892" s="58"/>
      <c r="F2892" s="58"/>
      <c r="G2892" s="58"/>
      <c r="H2892" s="58"/>
      <c r="I2892" s="58"/>
      <c r="J2892" s="58"/>
      <c r="K2892" s="58"/>
      <c r="L2892" s="58"/>
      <c r="M2892" s="58"/>
      <c r="N2892" s="58"/>
    </row>
    <row r="2893" spans="3:14">
      <c r="C2893" s="58"/>
      <c r="D2893" s="58"/>
      <c r="E2893" s="58"/>
      <c r="F2893" s="58"/>
      <c r="G2893" s="58"/>
      <c r="H2893" s="58"/>
      <c r="I2893" s="58"/>
      <c r="J2893" s="58"/>
      <c r="K2893" s="58"/>
      <c r="L2893" s="58"/>
      <c r="M2893" s="58"/>
      <c r="N2893" s="58"/>
    </row>
    <row r="2894" spans="3:14">
      <c r="C2894" s="58"/>
      <c r="D2894" s="58"/>
      <c r="E2894" s="58"/>
      <c r="F2894" s="58"/>
      <c r="G2894" s="58"/>
      <c r="H2894" s="58"/>
      <c r="I2894" s="58"/>
      <c r="J2894" s="58"/>
      <c r="K2894" s="58"/>
      <c r="L2894" s="58"/>
      <c r="M2894" s="58"/>
      <c r="N2894" s="58"/>
    </row>
    <row r="2895" spans="3:14">
      <c r="C2895" s="58"/>
      <c r="D2895" s="58"/>
      <c r="E2895" s="58"/>
      <c r="F2895" s="58"/>
      <c r="G2895" s="58"/>
      <c r="H2895" s="58"/>
      <c r="I2895" s="58"/>
      <c r="J2895" s="58"/>
      <c r="K2895" s="58"/>
      <c r="L2895" s="58"/>
      <c r="M2895" s="58"/>
      <c r="N2895" s="58"/>
    </row>
    <row r="2896" spans="3:14">
      <c r="C2896" s="58"/>
      <c r="D2896" s="58"/>
      <c r="E2896" s="58"/>
      <c r="F2896" s="58"/>
      <c r="G2896" s="58"/>
      <c r="H2896" s="58"/>
      <c r="I2896" s="58"/>
      <c r="J2896" s="58"/>
      <c r="K2896" s="58"/>
      <c r="L2896" s="58"/>
      <c r="M2896" s="58"/>
      <c r="N2896" s="58"/>
    </row>
    <row r="2897" spans="3:14">
      <c r="C2897" s="58"/>
      <c r="D2897" s="58"/>
      <c r="E2897" s="58"/>
      <c r="F2897" s="58"/>
      <c r="G2897" s="58"/>
      <c r="H2897" s="58"/>
      <c r="I2897" s="58"/>
      <c r="J2897" s="58"/>
      <c r="K2897" s="58"/>
      <c r="L2897" s="58"/>
      <c r="M2897" s="58"/>
      <c r="N2897" s="58"/>
    </row>
    <row r="2898" spans="3:14">
      <c r="C2898" s="58"/>
      <c r="D2898" s="58"/>
      <c r="E2898" s="58"/>
      <c r="F2898" s="58"/>
      <c r="G2898" s="58"/>
      <c r="H2898" s="58"/>
      <c r="I2898" s="58"/>
      <c r="J2898" s="58"/>
      <c r="K2898" s="58"/>
      <c r="L2898" s="58"/>
      <c r="M2898" s="58"/>
      <c r="N2898" s="58"/>
    </row>
    <row r="2899" spans="3:14">
      <c r="C2899" s="58"/>
      <c r="D2899" s="58"/>
      <c r="E2899" s="58"/>
      <c r="F2899" s="58"/>
      <c r="G2899" s="58"/>
      <c r="H2899" s="58"/>
      <c r="I2899" s="58"/>
      <c r="J2899" s="58"/>
      <c r="K2899" s="58"/>
      <c r="L2899" s="58"/>
      <c r="M2899" s="58"/>
      <c r="N2899" s="58"/>
    </row>
    <row r="2900" spans="3:14">
      <c r="C2900" s="58"/>
      <c r="D2900" s="58"/>
      <c r="E2900" s="58"/>
      <c r="F2900" s="58"/>
      <c r="G2900" s="58"/>
      <c r="H2900" s="58"/>
      <c r="I2900" s="58"/>
      <c r="J2900" s="58"/>
      <c r="K2900" s="58"/>
      <c r="L2900" s="58"/>
      <c r="M2900" s="58"/>
      <c r="N2900" s="58"/>
    </row>
    <row r="2901" spans="3:14">
      <c r="C2901" s="58"/>
      <c r="D2901" s="58"/>
      <c r="E2901" s="58"/>
      <c r="F2901" s="58"/>
      <c r="G2901" s="58"/>
      <c r="H2901" s="58"/>
      <c r="I2901" s="58"/>
      <c r="J2901" s="58"/>
      <c r="K2901" s="58"/>
      <c r="L2901" s="58"/>
      <c r="M2901" s="58"/>
      <c r="N2901" s="58"/>
    </row>
    <row r="2902" spans="3:14">
      <c r="C2902" s="58"/>
      <c r="D2902" s="58"/>
      <c r="E2902" s="58"/>
      <c r="F2902" s="58"/>
      <c r="G2902" s="58"/>
      <c r="H2902" s="58"/>
      <c r="I2902" s="58"/>
      <c r="J2902" s="58"/>
      <c r="K2902" s="58"/>
      <c r="L2902" s="58"/>
      <c r="M2902" s="58"/>
      <c r="N2902" s="58"/>
    </row>
    <row r="2903" spans="3:14">
      <c r="C2903" s="58"/>
      <c r="D2903" s="58"/>
      <c r="E2903" s="58"/>
      <c r="F2903" s="58"/>
      <c r="G2903" s="58"/>
      <c r="H2903" s="58"/>
      <c r="I2903" s="58"/>
      <c r="J2903" s="58"/>
      <c r="K2903" s="58"/>
      <c r="L2903" s="58"/>
      <c r="M2903" s="58"/>
      <c r="N2903" s="58"/>
    </row>
    <row r="2904" spans="3:14">
      <c r="C2904" s="58"/>
      <c r="D2904" s="58"/>
      <c r="E2904" s="58"/>
      <c r="F2904" s="58"/>
      <c r="G2904" s="58"/>
      <c r="H2904" s="58"/>
      <c r="I2904" s="58"/>
      <c r="J2904" s="58"/>
      <c r="K2904" s="58"/>
      <c r="L2904" s="58"/>
      <c r="M2904" s="58"/>
      <c r="N2904" s="58"/>
    </row>
    <row r="2905" spans="3:14">
      <c r="C2905" s="58"/>
      <c r="D2905" s="58"/>
      <c r="E2905" s="58"/>
      <c r="F2905" s="58"/>
      <c r="G2905" s="58"/>
      <c r="H2905" s="58"/>
      <c r="I2905" s="58"/>
      <c r="J2905" s="58"/>
      <c r="K2905" s="58"/>
      <c r="L2905" s="58"/>
      <c r="M2905" s="58"/>
      <c r="N2905" s="58"/>
    </row>
    <row r="2906" spans="3:14">
      <c r="C2906" s="58"/>
      <c r="D2906" s="58"/>
      <c r="E2906" s="58"/>
      <c r="F2906" s="58"/>
      <c r="G2906" s="58"/>
      <c r="H2906" s="58"/>
      <c r="I2906" s="58"/>
      <c r="J2906" s="58"/>
      <c r="K2906" s="58"/>
      <c r="L2906" s="58"/>
      <c r="M2906" s="58"/>
      <c r="N2906" s="58"/>
    </row>
    <row r="2907" spans="3:14">
      <c r="C2907" s="58"/>
      <c r="D2907" s="58"/>
      <c r="E2907" s="58"/>
      <c r="F2907" s="58"/>
      <c r="G2907" s="58"/>
      <c r="H2907" s="58"/>
      <c r="I2907" s="58"/>
      <c r="J2907" s="58"/>
      <c r="K2907" s="58"/>
      <c r="L2907" s="58"/>
      <c r="M2907" s="58"/>
      <c r="N2907" s="58"/>
    </row>
    <row r="2908" spans="3:14">
      <c r="C2908" s="58"/>
      <c r="D2908" s="58"/>
      <c r="E2908" s="58"/>
      <c r="F2908" s="58"/>
      <c r="G2908" s="58"/>
      <c r="H2908" s="58"/>
      <c r="I2908" s="58"/>
      <c r="J2908" s="58"/>
      <c r="K2908" s="58"/>
      <c r="L2908" s="58"/>
      <c r="M2908" s="58"/>
      <c r="N2908" s="58"/>
    </row>
    <row r="2909" spans="3:14">
      <c r="C2909" s="58"/>
      <c r="D2909" s="58"/>
      <c r="E2909" s="58"/>
      <c r="F2909" s="58"/>
      <c r="G2909" s="58"/>
      <c r="H2909" s="58"/>
      <c r="I2909" s="58"/>
      <c r="J2909" s="58"/>
      <c r="K2909" s="58"/>
      <c r="L2909" s="58"/>
      <c r="M2909" s="58"/>
      <c r="N2909" s="58"/>
    </row>
    <row r="2910" spans="3:14">
      <c r="C2910" s="58"/>
      <c r="D2910" s="58"/>
      <c r="E2910" s="58"/>
      <c r="F2910" s="58"/>
      <c r="G2910" s="58"/>
      <c r="H2910" s="58"/>
      <c r="I2910" s="58"/>
      <c r="J2910" s="58"/>
      <c r="K2910" s="58"/>
      <c r="L2910" s="58"/>
      <c r="M2910" s="58"/>
      <c r="N2910" s="58"/>
    </row>
    <row r="2911" spans="3:14">
      <c r="C2911" s="58"/>
      <c r="D2911" s="58"/>
      <c r="E2911" s="58"/>
      <c r="F2911" s="58"/>
      <c r="G2911" s="58"/>
      <c r="H2911" s="58"/>
      <c r="I2911" s="58"/>
      <c r="J2911" s="58"/>
      <c r="K2911" s="58"/>
      <c r="L2911" s="58"/>
      <c r="M2911" s="58"/>
      <c r="N2911" s="58"/>
    </row>
    <row r="2912" spans="3:14">
      <c r="C2912" s="58"/>
      <c r="D2912" s="58"/>
      <c r="E2912" s="58"/>
      <c r="F2912" s="58"/>
      <c r="G2912" s="58"/>
      <c r="H2912" s="58"/>
      <c r="I2912" s="58"/>
      <c r="J2912" s="58"/>
      <c r="K2912" s="58"/>
      <c r="L2912" s="58"/>
      <c r="M2912" s="58"/>
      <c r="N2912" s="58"/>
    </row>
    <row r="2913" spans="3:14">
      <c r="C2913" s="58"/>
      <c r="D2913" s="58"/>
      <c r="E2913" s="58"/>
      <c r="F2913" s="58"/>
      <c r="G2913" s="58"/>
      <c r="H2913" s="58"/>
      <c r="I2913" s="58"/>
      <c r="J2913" s="58"/>
      <c r="K2913" s="58"/>
      <c r="L2913" s="58"/>
      <c r="M2913" s="58"/>
      <c r="N2913" s="58"/>
    </row>
    <row r="2914" spans="3:14">
      <c r="C2914" s="58"/>
      <c r="D2914" s="58"/>
      <c r="E2914" s="58"/>
      <c r="F2914" s="58"/>
      <c r="G2914" s="58"/>
      <c r="H2914" s="58"/>
      <c r="I2914" s="58"/>
      <c r="J2914" s="58"/>
      <c r="K2914" s="58"/>
      <c r="L2914" s="58"/>
      <c r="M2914" s="58"/>
      <c r="N2914" s="58"/>
    </row>
    <row r="2915" spans="3:14">
      <c r="C2915" s="58"/>
      <c r="D2915" s="58"/>
      <c r="E2915" s="58"/>
      <c r="F2915" s="58"/>
      <c r="G2915" s="58"/>
      <c r="H2915" s="58"/>
      <c r="I2915" s="58"/>
      <c r="J2915" s="58"/>
      <c r="K2915" s="58"/>
      <c r="L2915" s="58"/>
      <c r="M2915" s="58"/>
      <c r="N2915" s="58"/>
    </row>
    <row r="2916" spans="3:14">
      <c r="C2916" s="58"/>
      <c r="D2916" s="58"/>
      <c r="E2916" s="58"/>
      <c r="F2916" s="58"/>
      <c r="G2916" s="58"/>
      <c r="H2916" s="58"/>
      <c r="I2916" s="58"/>
      <c r="J2916" s="58"/>
      <c r="K2916" s="58"/>
      <c r="L2916" s="58"/>
      <c r="M2916" s="58"/>
      <c r="N2916" s="58"/>
    </row>
    <row r="2917" spans="3:14">
      <c r="C2917" s="58"/>
      <c r="D2917" s="58"/>
      <c r="E2917" s="58"/>
      <c r="F2917" s="58"/>
      <c r="G2917" s="58"/>
      <c r="H2917" s="58"/>
      <c r="I2917" s="58"/>
      <c r="J2917" s="58"/>
      <c r="K2917" s="58"/>
      <c r="L2917" s="58"/>
      <c r="M2917" s="58"/>
      <c r="N2917" s="58"/>
    </row>
    <row r="2918" spans="3:14">
      <c r="C2918" s="58"/>
      <c r="D2918" s="58"/>
      <c r="E2918" s="58"/>
      <c r="F2918" s="58"/>
      <c r="G2918" s="58"/>
      <c r="H2918" s="58"/>
      <c r="I2918" s="58"/>
      <c r="J2918" s="58"/>
      <c r="K2918" s="58"/>
      <c r="L2918" s="58"/>
      <c r="M2918" s="58"/>
      <c r="N2918" s="58"/>
    </row>
    <row r="2919" spans="3:14">
      <c r="C2919" s="58"/>
      <c r="D2919" s="58"/>
      <c r="E2919" s="58"/>
      <c r="F2919" s="58"/>
      <c r="G2919" s="58"/>
      <c r="H2919" s="58"/>
      <c r="I2919" s="58"/>
      <c r="J2919" s="58"/>
      <c r="K2919" s="58"/>
      <c r="L2919" s="58"/>
      <c r="M2919" s="58"/>
      <c r="N2919" s="58"/>
    </row>
    <row r="2920" spans="3:14">
      <c r="C2920" s="58"/>
      <c r="D2920" s="58"/>
      <c r="E2920" s="58"/>
      <c r="F2920" s="58"/>
      <c r="G2920" s="58"/>
      <c r="H2920" s="58"/>
      <c r="I2920" s="58"/>
      <c r="J2920" s="58"/>
      <c r="K2920" s="58"/>
      <c r="L2920" s="58"/>
      <c r="M2920" s="58"/>
      <c r="N2920" s="58"/>
    </row>
    <row r="2921" spans="3:14">
      <c r="C2921" s="58"/>
      <c r="D2921" s="58"/>
      <c r="E2921" s="58"/>
      <c r="F2921" s="58"/>
      <c r="G2921" s="58"/>
      <c r="H2921" s="58"/>
      <c r="I2921" s="58"/>
      <c r="J2921" s="58"/>
      <c r="K2921" s="58"/>
      <c r="L2921" s="58"/>
      <c r="M2921" s="58"/>
      <c r="N2921" s="58"/>
    </row>
    <row r="2922" spans="3:14">
      <c r="C2922" s="58"/>
      <c r="D2922" s="58"/>
      <c r="E2922" s="58"/>
      <c r="F2922" s="58"/>
      <c r="G2922" s="58"/>
      <c r="H2922" s="58"/>
      <c r="I2922" s="58"/>
      <c r="J2922" s="58"/>
      <c r="K2922" s="58"/>
      <c r="L2922" s="58"/>
      <c r="M2922" s="58"/>
      <c r="N2922" s="58"/>
    </row>
    <row r="2923" spans="3:14">
      <c r="C2923" s="58"/>
      <c r="D2923" s="58"/>
      <c r="E2923" s="58"/>
      <c r="F2923" s="58"/>
      <c r="G2923" s="58"/>
      <c r="H2923" s="58"/>
      <c r="I2923" s="58"/>
      <c r="J2923" s="58"/>
      <c r="K2923" s="58"/>
      <c r="L2923" s="58"/>
      <c r="M2923" s="58"/>
      <c r="N2923" s="58"/>
    </row>
    <row r="2924" spans="3:14">
      <c r="C2924" s="58"/>
      <c r="D2924" s="58"/>
      <c r="E2924" s="58"/>
      <c r="F2924" s="58"/>
      <c r="G2924" s="58"/>
      <c r="H2924" s="58"/>
      <c r="I2924" s="58"/>
      <c r="J2924" s="58"/>
      <c r="K2924" s="58"/>
      <c r="L2924" s="58"/>
      <c r="M2924" s="58"/>
      <c r="N2924" s="58"/>
    </row>
    <row r="2925" spans="3:14">
      <c r="C2925" s="58"/>
      <c r="D2925" s="58"/>
      <c r="E2925" s="58"/>
      <c r="F2925" s="58"/>
      <c r="G2925" s="58"/>
      <c r="H2925" s="58"/>
      <c r="I2925" s="58"/>
      <c r="J2925" s="58"/>
      <c r="K2925" s="58"/>
      <c r="L2925" s="58"/>
      <c r="M2925" s="58"/>
      <c r="N2925" s="58"/>
    </row>
    <row r="2926" spans="3:14">
      <c r="C2926" s="58"/>
      <c r="D2926" s="58"/>
      <c r="E2926" s="58"/>
      <c r="F2926" s="58"/>
      <c r="G2926" s="58"/>
      <c r="H2926" s="58"/>
      <c r="I2926" s="58"/>
      <c r="J2926" s="58"/>
      <c r="K2926" s="58"/>
      <c r="L2926" s="58"/>
      <c r="M2926" s="58"/>
      <c r="N2926" s="58"/>
    </row>
    <row r="2927" spans="3:14">
      <c r="C2927" s="58"/>
      <c r="D2927" s="58"/>
      <c r="E2927" s="58"/>
      <c r="F2927" s="58"/>
      <c r="G2927" s="58"/>
      <c r="H2927" s="58"/>
      <c r="I2927" s="58"/>
      <c r="J2927" s="58"/>
      <c r="K2927" s="58"/>
      <c r="L2927" s="58"/>
      <c r="M2927" s="58"/>
      <c r="N2927" s="58"/>
    </row>
    <row r="2928" spans="3:14">
      <c r="C2928" s="58"/>
      <c r="D2928" s="58"/>
      <c r="E2928" s="58"/>
      <c r="F2928" s="58"/>
      <c r="G2928" s="58"/>
      <c r="H2928" s="58"/>
      <c r="I2928" s="58"/>
      <c r="J2928" s="58"/>
      <c r="K2928" s="58"/>
      <c r="L2928" s="58"/>
      <c r="M2928" s="58"/>
      <c r="N2928" s="58"/>
    </row>
    <row r="2929" spans="3:14">
      <c r="C2929" s="58"/>
      <c r="D2929" s="58"/>
      <c r="E2929" s="58"/>
      <c r="F2929" s="58"/>
      <c r="G2929" s="58"/>
      <c r="H2929" s="58"/>
      <c r="I2929" s="58"/>
      <c r="J2929" s="58"/>
      <c r="K2929" s="58"/>
      <c r="L2929" s="58"/>
      <c r="M2929" s="58"/>
      <c r="N2929" s="58"/>
    </row>
    <row r="2930" spans="3:14">
      <c r="C2930" s="58"/>
      <c r="D2930" s="58"/>
      <c r="E2930" s="58"/>
      <c r="F2930" s="58"/>
      <c r="G2930" s="58"/>
      <c r="H2930" s="58"/>
      <c r="I2930" s="58"/>
      <c r="J2930" s="58"/>
      <c r="K2930" s="58"/>
      <c r="L2930" s="58"/>
      <c r="M2930" s="58"/>
      <c r="N2930" s="58"/>
    </row>
    <row r="2931" spans="3:14">
      <c r="C2931" s="58"/>
      <c r="D2931" s="58"/>
      <c r="E2931" s="58"/>
      <c r="F2931" s="58"/>
      <c r="G2931" s="58"/>
      <c r="H2931" s="58"/>
    </row>
  </sheetData>
  <customSheetViews>
    <customSheetView guid="{0ABBD7C1-54D2-45F0-8F5D-4D6AEF75C4B4}" scale="90" showPageBreaks="1" showGridLines="0" topLeftCell="A10">
      <selection activeCell="A15" sqref="A15:B28"/>
      <pageMargins left="0.7" right="0.7" top="0.75" bottom="0.75" header="0.3" footer="0.3"/>
      <pageSetup scale="45" orientation="portrait" r:id="rId1"/>
    </customSheetView>
    <customSheetView guid="{53276300-7A9C-475D-B22F-1D1399961C06}" scale="90" showGridLines="0" topLeftCell="A46">
      <selection activeCell="A61" sqref="A61:XFD61"/>
      <pageMargins left="0.7" right="0.7" top="0.75" bottom="0.75" header="0.3" footer="0.3"/>
      <pageSetup scale="45" orientation="portrait" r:id="rId2"/>
    </customSheetView>
    <customSheetView guid="{01AA5423-8611-45D8-8244-0DE11DF78325}" scale="90" showGridLines="0" topLeftCell="A33">
      <selection activeCell="B61" sqref="B61"/>
      <pageMargins left="0.7" right="0.7" top="0.75" bottom="0.75" header="0.3" footer="0.3"/>
      <pageSetup scale="45" orientation="portrait" r:id="rId3"/>
    </customSheetView>
    <customSheetView guid="{90815AF0-6585-4C2B-A076-A3E3825D0F3F}" scale="90" showPageBreaks="1" showGridLines="0" topLeftCell="A66">
      <selection activeCell="D85" sqref="D85"/>
      <pageMargins left="0.7" right="0.7" top="0.75" bottom="0.75" header="0.3" footer="0.3"/>
      <pageSetup scale="45" orientation="portrait" r:id="rId4"/>
    </customSheetView>
  </customSheetViews>
  <mergeCells count="10">
    <mergeCell ref="A1:B1"/>
    <mergeCell ref="C13:E13"/>
    <mergeCell ref="F13:H13"/>
    <mergeCell ref="I13:K13"/>
    <mergeCell ref="L13:L14"/>
    <mergeCell ref="N13:N14"/>
    <mergeCell ref="M13:M14"/>
    <mergeCell ref="B88:N88"/>
    <mergeCell ref="B79:N79"/>
    <mergeCell ref="B80:N80"/>
  </mergeCells>
  <dataValidations disablePrompts="1" count="1">
    <dataValidation type="list" allowBlank="1" showInputMessage="1" showErrorMessage="1" sqref="WUW983012 WLA983012 WBE983012 VRI983012 VHM983012 UXQ983012 UNU983012 UDY983012 TUC983012 TKG983012 TAK983012 SQO983012 SGS983012 RWW983012 RNA983012 RDE983012 QTI983012 QJM983012 PZQ983012 PPU983012 PFY983012 OWC983012 OMG983012 OCK983012 NSO983012 NIS983012 MYW983012 MPA983012 MFE983012 LVI983012 LLM983012 LBQ983012 KRU983012 KHY983012 JYC983012 JOG983012 JEK983012 IUO983012 IKS983012 IAW983012 HRA983012 HHE983012 GXI983012 GNM983012 GDQ983012 FTU983012 FJY983012 FAC983012 EQG983012 EGK983012 DWO983012 DMS983012 DCW983012 CTA983012 CJE983012 BZI983012 BPM983012 BFQ983012 AVU983012 ALY983012 ACC983012 SG983012 IK983012 WUW917476 WLA917476 WBE917476 VRI917476 VHM917476 UXQ917476 UNU917476 UDY917476 TUC917476 TKG917476 TAK917476 SQO917476 SGS917476 RWW917476 RNA917476 RDE917476 QTI917476 QJM917476 PZQ917476 PPU917476 PFY917476 OWC917476 OMG917476 OCK917476 NSO917476 NIS917476 MYW917476 MPA917476 MFE917476 LVI917476 LLM917476 LBQ917476 KRU917476 KHY917476 JYC917476 JOG917476 JEK917476 IUO917476 IKS917476 IAW917476 HRA917476 HHE917476 GXI917476 GNM917476 GDQ917476 FTU917476 FJY917476 FAC917476 EQG917476 EGK917476 DWO917476 DMS917476 DCW917476 CTA917476 CJE917476 BZI917476 BPM917476 BFQ917476 AVU917476 ALY917476 ACC917476 SG917476 IK917476 WUW851940 WLA851940 WBE851940 VRI851940 VHM851940 UXQ851940 UNU851940 UDY851940 TUC851940 TKG851940 TAK851940 SQO851940 SGS851940 RWW851940 RNA851940 RDE851940 QTI851940 QJM851940 PZQ851940 PPU851940 PFY851940 OWC851940 OMG851940 OCK851940 NSO851940 NIS851940 MYW851940 MPA851940 MFE851940 LVI851940 LLM851940 LBQ851940 KRU851940 KHY851940 JYC851940 JOG851940 JEK851940 IUO851940 IKS851940 IAW851940 HRA851940 HHE851940 GXI851940 GNM851940 GDQ851940 FTU851940 FJY851940 FAC851940 EQG851940 EGK851940 DWO851940 DMS851940 DCW851940 CTA851940 CJE851940 BZI851940 BPM851940 BFQ851940 AVU851940 ALY851940 ACC851940 SG851940 IK851940 WUW786404 WLA786404 WBE786404 VRI786404 VHM786404 UXQ786404 UNU786404 UDY786404 TUC786404 TKG786404 TAK786404 SQO786404 SGS786404 RWW786404 RNA786404 RDE786404 QTI786404 QJM786404 PZQ786404 PPU786404 PFY786404 OWC786404 OMG786404 OCK786404 NSO786404 NIS786404 MYW786404 MPA786404 MFE786404 LVI786404 LLM786404 LBQ786404 KRU786404 KHY786404 JYC786404 JOG786404 JEK786404 IUO786404 IKS786404 IAW786404 HRA786404 HHE786404 GXI786404 GNM786404 GDQ786404 FTU786404 FJY786404 FAC786404 EQG786404 EGK786404 DWO786404 DMS786404 DCW786404 CTA786404 CJE786404 BZI786404 BPM786404 BFQ786404 AVU786404 ALY786404 ACC786404 SG786404 IK786404 WUW720868 WLA720868 WBE720868 VRI720868 VHM720868 UXQ720868 UNU720868 UDY720868 TUC720868 TKG720868 TAK720868 SQO720868 SGS720868 RWW720868 RNA720868 RDE720868 QTI720868 QJM720868 PZQ720868 PPU720868 PFY720868 OWC720868 OMG720868 OCK720868 NSO720868 NIS720868 MYW720868 MPA720868 MFE720868 LVI720868 LLM720868 LBQ720868 KRU720868 KHY720868 JYC720868 JOG720868 JEK720868 IUO720868 IKS720868 IAW720868 HRA720868 HHE720868 GXI720868 GNM720868 GDQ720868 FTU720868 FJY720868 FAC720868 EQG720868 EGK720868 DWO720868 DMS720868 DCW720868 CTA720868 CJE720868 BZI720868 BPM720868 BFQ720868 AVU720868 ALY720868 ACC720868 SG720868 IK720868 WUW655332 WLA655332 WBE655332 VRI655332 VHM655332 UXQ655332 UNU655332 UDY655332 TUC655332 TKG655332 TAK655332 SQO655332 SGS655332 RWW655332 RNA655332 RDE655332 QTI655332 QJM655332 PZQ655332 PPU655332 PFY655332 OWC655332 OMG655332 OCK655332 NSO655332 NIS655332 MYW655332 MPA655332 MFE655332 LVI655332 LLM655332 LBQ655332 KRU655332 KHY655332 JYC655332 JOG655332 JEK655332 IUO655332 IKS655332 IAW655332 HRA655332 HHE655332 GXI655332 GNM655332 GDQ655332 FTU655332 FJY655332 FAC655332 EQG655332 EGK655332 DWO655332 DMS655332 DCW655332 CTA655332 CJE655332 BZI655332 BPM655332 BFQ655332 AVU655332 ALY655332 ACC655332 SG655332 IK655332 WUW589796 WLA589796 WBE589796 VRI589796 VHM589796 UXQ589796 UNU589796 UDY589796 TUC589796 TKG589796 TAK589796 SQO589796 SGS589796 RWW589796 RNA589796 RDE589796 QTI589796 QJM589796 PZQ589796 PPU589796 PFY589796 OWC589796 OMG589796 OCK589796 NSO589796 NIS589796 MYW589796 MPA589796 MFE589796 LVI589796 LLM589796 LBQ589796 KRU589796 KHY589796 JYC589796 JOG589796 JEK589796 IUO589796 IKS589796 IAW589796 HRA589796 HHE589796 GXI589796 GNM589796 GDQ589796 FTU589796 FJY589796 FAC589796 EQG589796 EGK589796 DWO589796 DMS589796 DCW589796 CTA589796 CJE589796 BZI589796 BPM589796 BFQ589796 AVU589796 ALY589796 ACC589796 SG589796 IK589796 WUW524260 WLA524260 WBE524260 VRI524260 VHM524260 UXQ524260 UNU524260 UDY524260 TUC524260 TKG524260 TAK524260 SQO524260 SGS524260 RWW524260 RNA524260 RDE524260 QTI524260 QJM524260 PZQ524260 PPU524260 PFY524260 OWC524260 OMG524260 OCK524260 NSO524260 NIS524260 MYW524260 MPA524260 MFE524260 LVI524260 LLM524260 LBQ524260 KRU524260 KHY524260 JYC524260 JOG524260 JEK524260 IUO524260 IKS524260 IAW524260 HRA524260 HHE524260 GXI524260 GNM524260 GDQ524260 FTU524260 FJY524260 FAC524260 EQG524260 EGK524260 DWO524260 DMS524260 DCW524260 CTA524260 CJE524260 BZI524260 BPM524260 BFQ524260 AVU524260 ALY524260 ACC524260 SG524260 IK524260 WUW458724 WLA458724 WBE458724 VRI458724 VHM458724 UXQ458724 UNU458724 UDY458724 TUC458724 TKG458724 TAK458724 SQO458724 SGS458724 RWW458724 RNA458724 RDE458724 QTI458724 QJM458724 PZQ458724 PPU458724 PFY458724 OWC458724 OMG458724 OCK458724 NSO458724 NIS458724 MYW458724 MPA458724 MFE458724 LVI458724 LLM458724 LBQ458724 KRU458724 KHY458724 JYC458724 JOG458724 JEK458724 IUO458724 IKS458724 IAW458724 HRA458724 HHE458724 GXI458724 GNM458724 GDQ458724 FTU458724 FJY458724 FAC458724 EQG458724 EGK458724 DWO458724 DMS458724 DCW458724 CTA458724 CJE458724 BZI458724 BPM458724 BFQ458724 AVU458724 ALY458724 ACC458724 SG458724 IK458724 WUW393188 WLA393188 WBE393188 VRI393188 VHM393188 UXQ393188 UNU393188 UDY393188 TUC393188 TKG393188 TAK393188 SQO393188 SGS393188 RWW393188 RNA393188 RDE393188 QTI393188 QJM393188 PZQ393188 PPU393188 PFY393188 OWC393188 OMG393188 OCK393188 NSO393188 NIS393188 MYW393188 MPA393188 MFE393188 LVI393188 LLM393188 LBQ393188 KRU393188 KHY393188 JYC393188 JOG393188 JEK393188 IUO393188 IKS393188 IAW393188 HRA393188 HHE393188 GXI393188 GNM393188 GDQ393188 FTU393188 FJY393188 FAC393188 EQG393188 EGK393188 DWO393188 DMS393188 DCW393188 CTA393188 CJE393188 BZI393188 BPM393188 BFQ393188 AVU393188 ALY393188 ACC393188 SG393188 IK393188 WUW327652 WLA327652 WBE327652 VRI327652 VHM327652 UXQ327652 UNU327652 UDY327652 TUC327652 TKG327652 TAK327652 SQO327652 SGS327652 RWW327652 RNA327652 RDE327652 QTI327652 QJM327652 PZQ327652 PPU327652 PFY327652 OWC327652 OMG327652 OCK327652 NSO327652 NIS327652 MYW327652 MPA327652 MFE327652 LVI327652 LLM327652 LBQ327652 KRU327652 KHY327652 JYC327652 JOG327652 JEK327652 IUO327652 IKS327652 IAW327652 HRA327652 HHE327652 GXI327652 GNM327652 GDQ327652 FTU327652 FJY327652 FAC327652 EQG327652 EGK327652 DWO327652 DMS327652 DCW327652 CTA327652 CJE327652 BZI327652 BPM327652 BFQ327652 AVU327652 ALY327652 ACC327652 SG327652 IK327652 WUW262116 WLA262116 WBE262116 VRI262116 VHM262116 UXQ262116 UNU262116 UDY262116 TUC262116 TKG262116 TAK262116 SQO262116 SGS262116 RWW262116 RNA262116 RDE262116 QTI262116 QJM262116 PZQ262116 PPU262116 PFY262116 OWC262116 OMG262116 OCK262116 NSO262116 NIS262116 MYW262116 MPA262116 MFE262116 LVI262116 LLM262116 LBQ262116 KRU262116 KHY262116 JYC262116 JOG262116 JEK262116 IUO262116 IKS262116 IAW262116 HRA262116 HHE262116 GXI262116 GNM262116 GDQ262116 FTU262116 FJY262116 FAC262116 EQG262116 EGK262116 DWO262116 DMS262116 DCW262116 CTA262116 CJE262116 BZI262116 BPM262116 BFQ262116 AVU262116 ALY262116 ACC262116 SG262116 IK262116 WUW196580 WLA196580 WBE196580 VRI196580 VHM196580 UXQ196580 UNU196580 UDY196580 TUC196580 TKG196580 TAK196580 SQO196580 SGS196580 RWW196580 RNA196580 RDE196580 QTI196580 QJM196580 PZQ196580 PPU196580 PFY196580 OWC196580 OMG196580 OCK196580 NSO196580 NIS196580 MYW196580 MPA196580 MFE196580 LVI196580 LLM196580 LBQ196580 KRU196580 KHY196580 JYC196580 JOG196580 JEK196580 IUO196580 IKS196580 IAW196580 HRA196580 HHE196580 GXI196580 GNM196580 GDQ196580 FTU196580 FJY196580 FAC196580 EQG196580 EGK196580 DWO196580 DMS196580 DCW196580 CTA196580 CJE196580 BZI196580 BPM196580 BFQ196580 AVU196580 ALY196580 ACC196580 SG196580 IK196580 WUW131044 WLA131044 WBE131044 VRI131044 VHM131044 UXQ131044 UNU131044 UDY131044 TUC131044 TKG131044 TAK131044 SQO131044 SGS131044 RWW131044 RNA131044 RDE131044 QTI131044 QJM131044 PZQ131044 PPU131044 PFY131044 OWC131044 OMG131044 OCK131044 NSO131044 NIS131044 MYW131044 MPA131044 MFE131044 LVI131044 LLM131044 LBQ131044 KRU131044 KHY131044 JYC131044 JOG131044 JEK131044 IUO131044 IKS131044 IAW131044 HRA131044 HHE131044 GXI131044 GNM131044 GDQ131044 FTU131044 FJY131044 FAC131044 EQG131044 EGK131044 DWO131044 DMS131044 DCW131044 CTA131044 CJE131044 BZI131044 BPM131044 BFQ131044 AVU131044 ALY131044 ACC131044 SG131044 IK131044 WUW65508 WLA65508 WBE65508 VRI65508 VHM65508 UXQ65508 UNU65508 UDY65508 TUC65508 TKG65508 TAK65508 SQO65508 SGS65508 RWW65508 RNA65508 RDE65508 QTI65508 QJM65508 PZQ65508 PPU65508 PFY65508 OWC65508 OMG65508 OCK65508 NSO65508 NIS65508 MYW65508 MPA65508 MFE65508 LVI65508 LLM65508 LBQ65508 KRU65508 KHY65508 JYC65508 JOG65508 JEK65508 IUO65508 IKS65508 IAW65508 HRA65508 HHE65508 GXI65508 GNM65508 GDQ65508 FTU65508 FJY65508 FAC65508 EQG65508 EGK65508 DWO65508 DMS65508 DCW65508 CTA65508 CJE65508 BZI65508 BPM65508 BFQ65508 AVU65508 ALY65508 ACC65508 SG65508 IK65508 WUW17 WLA17 WBE17 VRI17 VHM17 UXQ17 UNU17 UDY17 TUC17 TKG17 TAK17 SQO17 SGS17 RWW17 RNA17 RDE17 QTI17 QJM17 PZQ17 PPU17 PFY17 OWC17 OMG17 OCK17 NSO17 NIS17 MYW17 MPA17 MFE17 LVI17 LLM17 LBQ17 KRU17 KHY17 JYC17 JOG17 JEK17 IUO17 IKS17 IAW17 HRA17 HHE17 GXI17 GNM17 GDQ17 FTU17 FJY17 FAC17 EQG17 EGK17 DWO17 DMS17 DCW17 CTA17 CJE17 BZI17 BPM17 BFQ17 AVU17 ALY17 ACC17 SG17 IK17" xr:uid="{00000000-0002-0000-0500-000000000000}">
      <formula1>#REF!</formula1>
    </dataValidation>
  </dataValidations>
  <pageMargins left="0.7" right="0.7" top="0.75" bottom="0.75" header="0.3" footer="0.3"/>
  <pageSetup scale="45"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F2931"/>
  <sheetViews>
    <sheetView showGridLines="0" zoomScale="85" zoomScaleNormal="85" workbookViewId="0">
      <selection activeCell="B19" sqref="B19"/>
    </sheetView>
  </sheetViews>
  <sheetFormatPr defaultRowHeight="14.25"/>
  <cols>
    <col min="1" max="1" width="64.5703125" style="379" customWidth="1"/>
    <col min="2" max="2" width="100.7109375" style="381" customWidth="1"/>
    <col min="3" max="5" width="20.7109375" style="30" customWidth="1"/>
    <col min="6" max="6" width="3.140625" style="503" customWidth="1"/>
    <col min="7" max="251" width="9.140625" style="379"/>
    <col min="252" max="252" width="14.85546875" style="379" bestFit="1" customWidth="1"/>
    <col min="253" max="253" width="96.5703125" style="379" customWidth="1"/>
    <col min="254" max="254" width="19.28515625" style="379" customWidth="1"/>
    <col min="255" max="255" width="25.42578125" style="379" customWidth="1"/>
    <col min="256" max="256" width="23.7109375" style="379" customWidth="1"/>
    <col min="257" max="507" width="9.140625" style="379"/>
    <col min="508" max="508" width="14.85546875" style="379" bestFit="1" customWidth="1"/>
    <col min="509" max="509" width="96.5703125" style="379" customWidth="1"/>
    <col min="510" max="510" width="19.28515625" style="379" customWidth="1"/>
    <col min="511" max="511" width="25.42578125" style="379" customWidth="1"/>
    <col min="512" max="512" width="23.7109375" style="379" customWidth="1"/>
    <col min="513" max="763" width="9.140625" style="379"/>
    <col min="764" max="764" width="14.85546875" style="379" bestFit="1" customWidth="1"/>
    <col min="765" max="765" width="96.5703125" style="379" customWidth="1"/>
    <col min="766" max="766" width="19.28515625" style="379" customWidth="1"/>
    <col min="767" max="767" width="25.42578125" style="379" customWidth="1"/>
    <col min="768" max="768" width="23.7109375" style="379" customWidth="1"/>
    <col min="769" max="1019" width="9.140625" style="379"/>
    <col min="1020" max="1020" width="14.85546875" style="379" bestFit="1" customWidth="1"/>
    <col min="1021" max="1021" width="96.5703125" style="379" customWidth="1"/>
    <col min="1022" max="1022" width="19.28515625" style="379" customWidth="1"/>
    <col min="1023" max="1023" width="25.42578125" style="379" customWidth="1"/>
    <col min="1024" max="1024" width="23.7109375" style="379" customWidth="1"/>
    <col min="1025" max="1275" width="9.140625" style="379"/>
    <col min="1276" max="1276" width="14.85546875" style="379" bestFit="1" customWidth="1"/>
    <col min="1277" max="1277" width="96.5703125" style="379" customWidth="1"/>
    <col min="1278" max="1278" width="19.28515625" style="379" customWidth="1"/>
    <col min="1279" max="1279" width="25.42578125" style="379" customWidth="1"/>
    <col min="1280" max="1280" width="23.7109375" style="379" customWidth="1"/>
    <col min="1281" max="1531" width="9.140625" style="379"/>
    <col min="1532" max="1532" width="14.85546875" style="379" bestFit="1" customWidth="1"/>
    <col min="1533" max="1533" width="96.5703125" style="379" customWidth="1"/>
    <col min="1534" max="1534" width="19.28515625" style="379" customWidth="1"/>
    <col min="1535" max="1535" width="25.42578125" style="379" customWidth="1"/>
    <col min="1536" max="1536" width="23.7109375" style="379" customWidth="1"/>
    <col min="1537" max="1787" width="9.140625" style="379"/>
    <col min="1788" max="1788" width="14.85546875" style="379" bestFit="1" customWidth="1"/>
    <col min="1789" max="1789" width="96.5703125" style="379" customWidth="1"/>
    <col min="1790" max="1790" width="19.28515625" style="379" customWidth="1"/>
    <col min="1791" max="1791" width="25.42578125" style="379" customWidth="1"/>
    <col min="1792" max="1792" width="23.7109375" style="379" customWidth="1"/>
    <col min="1793" max="2043" width="9.140625" style="379"/>
    <col min="2044" max="2044" width="14.85546875" style="379" bestFit="1" customWidth="1"/>
    <col min="2045" max="2045" width="96.5703125" style="379" customWidth="1"/>
    <col min="2046" max="2046" width="19.28515625" style="379" customWidth="1"/>
    <col min="2047" max="2047" width="25.42578125" style="379" customWidth="1"/>
    <col min="2048" max="2048" width="23.7109375" style="379" customWidth="1"/>
    <col min="2049" max="2299" width="9.140625" style="379"/>
    <col min="2300" max="2300" width="14.85546875" style="379" bestFit="1" customWidth="1"/>
    <col min="2301" max="2301" width="96.5703125" style="379" customWidth="1"/>
    <col min="2302" max="2302" width="19.28515625" style="379" customWidth="1"/>
    <col min="2303" max="2303" width="25.42578125" style="379" customWidth="1"/>
    <col min="2304" max="2304" width="23.7109375" style="379" customWidth="1"/>
    <col min="2305" max="2555" width="9.140625" style="379"/>
    <col min="2556" max="2556" width="14.85546875" style="379" bestFit="1" customWidth="1"/>
    <col min="2557" max="2557" width="96.5703125" style="379" customWidth="1"/>
    <col min="2558" max="2558" width="19.28515625" style="379" customWidth="1"/>
    <col min="2559" max="2559" width="25.42578125" style="379" customWidth="1"/>
    <col min="2560" max="2560" width="23.7109375" style="379" customWidth="1"/>
    <col min="2561" max="2811" width="9.140625" style="379"/>
    <col min="2812" max="2812" width="14.85546875" style="379" bestFit="1" customWidth="1"/>
    <col min="2813" max="2813" width="96.5703125" style="379" customWidth="1"/>
    <col min="2814" max="2814" width="19.28515625" style="379" customWidth="1"/>
    <col min="2815" max="2815" width="25.42578125" style="379" customWidth="1"/>
    <col min="2816" max="2816" width="23.7109375" style="379" customWidth="1"/>
    <col min="2817" max="3067" width="9.140625" style="379"/>
    <col min="3068" max="3068" width="14.85546875" style="379" bestFit="1" customWidth="1"/>
    <col min="3069" max="3069" width="96.5703125" style="379" customWidth="1"/>
    <col min="3070" max="3070" width="19.28515625" style="379" customWidth="1"/>
    <col min="3071" max="3071" width="25.42578125" style="379" customWidth="1"/>
    <col min="3072" max="3072" width="23.7109375" style="379" customWidth="1"/>
    <col min="3073" max="3323" width="9.140625" style="379"/>
    <col min="3324" max="3324" width="14.85546875" style="379" bestFit="1" customWidth="1"/>
    <col min="3325" max="3325" width="96.5703125" style="379" customWidth="1"/>
    <col min="3326" max="3326" width="19.28515625" style="379" customWidth="1"/>
    <col min="3327" max="3327" width="25.42578125" style="379" customWidth="1"/>
    <col min="3328" max="3328" width="23.7109375" style="379" customWidth="1"/>
    <col min="3329" max="3579" width="9.140625" style="379"/>
    <col min="3580" max="3580" width="14.85546875" style="379" bestFit="1" customWidth="1"/>
    <col min="3581" max="3581" width="96.5703125" style="379" customWidth="1"/>
    <col min="3582" max="3582" width="19.28515625" style="379" customWidth="1"/>
    <col min="3583" max="3583" width="25.42578125" style="379" customWidth="1"/>
    <col min="3584" max="3584" width="23.7109375" style="379" customWidth="1"/>
    <col min="3585" max="3835" width="9.140625" style="379"/>
    <col min="3836" max="3836" width="14.85546875" style="379" bestFit="1" customWidth="1"/>
    <col min="3837" max="3837" width="96.5703125" style="379" customWidth="1"/>
    <col min="3838" max="3838" width="19.28515625" style="379" customWidth="1"/>
    <col min="3839" max="3839" width="25.42578125" style="379" customWidth="1"/>
    <col min="3840" max="3840" width="23.7109375" style="379" customWidth="1"/>
    <col min="3841" max="4091" width="9.140625" style="379"/>
    <col min="4092" max="4092" width="14.85546875" style="379" bestFit="1" customWidth="1"/>
    <col min="4093" max="4093" width="96.5703125" style="379" customWidth="1"/>
    <col min="4094" max="4094" width="19.28515625" style="379" customWidth="1"/>
    <col min="4095" max="4095" width="25.42578125" style="379" customWidth="1"/>
    <col min="4096" max="4096" width="23.7109375" style="379" customWidth="1"/>
    <col min="4097" max="4347" width="9.140625" style="379"/>
    <col min="4348" max="4348" width="14.85546875" style="379" bestFit="1" customWidth="1"/>
    <col min="4349" max="4349" width="96.5703125" style="379" customWidth="1"/>
    <col min="4350" max="4350" width="19.28515625" style="379" customWidth="1"/>
    <col min="4351" max="4351" width="25.42578125" style="379" customWidth="1"/>
    <col min="4352" max="4352" width="23.7109375" style="379" customWidth="1"/>
    <col min="4353" max="4603" width="9.140625" style="379"/>
    <col min="4604" max="4604" width="14.85546875" style="379" bestFit="1" customWidth="1"/>
    <col min="4605" max="4605" width="96.5703125" style="379" customWidth="1"/>
    <col min="4606" max="4606" width="19.28515625" style="379" customWidth="1"/>
    <col min="4607" max="4607" width="25.42578125" style="379" customWidth="1"/>
    <col min="4608" max="4608" width="23.7109375" style="379" customWidth="1"/>
    <col min="4609" max="4859" width="9.140625" style="379"/>
    <col min="4860" max="4860" width="14.85546875" style="379" bestFit="1" customWidth="1"/>
    <col min="4861" max="4861" width="96.5703125" style="379" customWidth="1"/>
    <col min="4862" max="4862" width="19.28515625" style="379" customWidth="1"/>
    <col min="4863" max="4863" width="25.42578125" style="379" customWidth="1"/>
    <col min="4864" max="4864" width="23.7109375" style="379" customWidth="1"/>
    <col min="4865" max="5115" width="9.140625" style="379"/>
    <col min="5116" max="5116" width="14.85546875" style="379" bestFit="1" customWidth="1"/>
    <col min="5117" max="5117" width="96.5703125" style="379" customWidth="1"/>
    <col min="5118" max="5118" width="19.28515625" style="379" customWidth="1"/>
    <col min="5119" max="5119" width="25.42578125" style="379" customWidth="1"/>
    <col min="5120" max="5120" width="23.7109375" style="379" customWidth="1"/>
    <col min="5121" max="5371" width="9.140625" style="379"/>
    <col min="5372" max="5372" width="14.85546875" style="379" bestFit="1" customWidth="1"/>
    <col min="5373" max="5373" width="96.5703125" style="379" customWidth="1"/>
    <col min="5374" max="5374" width="19.28515625" style="379" customWidth="1"/>
    <col min="5375" max="5375" width="25.42578125" style="379" customWidth="1"/>
    <col min="5376" max="5376" width="23.7109375" style="379" customWidth="1"/>
    <col min="5377" max="5627" width="9.140625" style="379"/>
    <col min="5628" max="5628" width="14.85546875" style="379" bestFit="1" customWidth="1"/>
    <col min="5629" max="5629" width="96.5703125" style="379" customWidth="1"/>
    <col min="5630" max="5630" width="19.28515625" style="379" customWidth="1"/>
    <col min="5631" max="5631" width="25.42578125" style="379" customWidth="1"/>
    <col min="5632" max="5632" width="23.7109375" style="379" customWidth="1"/>
    <col min="5633" max="5883" width="9.140625" style="379"/>
    <col min="5884" max="5884" width="14.85546875" style="379" bestFit="1" customWidth="1"/>
    <col min="5885" max="5885" width="96.5703125" style="379" customWidth="1"/>
    <col min="5886" max="5886" width="19.28515625" style="379" customWidth="1"/>
    <col min="5887" max="5887" width="25.42578125" style="379" customWidth="1"/>
    <col min="5888" max="5888" width="23.7109375" style="379" customWidth="1"/>
    <col min="5889" max="6139" width="9.140625" style="379"/>
    <col min="6140" max="6140" width="14.85546875" style="379" bestFit="1" customWidth="1"/>
    <col min="6141" max="6141" width="96.5703125" style="379" customWidth="1"/>
    <col min="6142" max="6142" width="19.28515625" style="379" customWidth="1"/>
    <col min="6143" max="6143" width="25.42578125" style="379" customWidth="1"/>
    <col min="6144" max="6144" width="23.7109375" style="379" customWidth="1"/>
    <col min="6145" max="6395" width="9.140625" style="379"/>
    <col min="6396" max="6396" width="14.85546875" style="379" bestFit="1" customWidth="1"/>
    <col min="6397" max="6397" width="96.5703125" style="379" customWidth="1"/>
    <col min="6398" max="6398" width="19.28515625" style="379" customWidth="1"/>
    <col min="6399" max="6399" width="25.42578125" style="379" customWidth="1"/>
    <col min="6400" max="6400" width="23.7109375" style="379" customWidth="1"/>
    <col min="6401" max="6651" width="9.140625" style="379"/>
    <col min="6652" max="6652" width="14.85546875" style="379" bestFit="1" customWidth="1"/>
    <col min="6653" max="6653" width="96.5703125" style="379" customWidth="1"/>
    <col min="6654" max="6654" width="19.28515625" style="379" customWidth="1"/>
    <col min="6655" max="6655" width="25.42578125" style="379" customWidth="1"/>
    <col min="6656" max="6656" width="23.7109375" style="379" customWidth="1"/>
    <col min="6657" max="6907" width="9.140625" style="379"/>
    <col min="6908" max="6908" width="14.85546875" style="379" bestFit="1" customWidth="1"/>
    <col min="6909" max="6909" width="96.5703125" style="379" customWidth="1"/>
    <col min="6910" max="6910" width="19.28515625" style="379" customWidth="1"/>
    <col min="6911" max="6911" width="25.42578125" style="379" customWidth="1"/>
    <col min="6912" max="6912" width="23.7109375" style="379" customWidth="1"/>
    <col min="6913" max="7163" width="9.140625" style="379"/>
    <col min="7164" max="7164" width="14.85546875" style="379" bestFit="1" customWidth="1"/>
    <col min="7165" max="7165" width="96.5703125" style="379" customWidth="1"/>
    <col min="7166" max="7166" width="19.28515625" style="379" customWidth="1"/>
    <col min="7167" max="7167" width="25.42578125" style="379" customWidth="1"/>
    <col min="7168" max="7168" width="23.7109375" style="379" customWidth="1"/>
    <col min="7169" max="7419" width="9.140625" style="379"/>
    <col min="7420" max="7420" width="14.85546875" style="379" bestFit="1" customWidth="1"/>
    <col min="7421" max="7421" width="96.5703125" style="379" customWidth="1"/>
    <col min="7422" max="7422" width="19.28515625" style="379" customWidth="1"/>
    <col min="7423" max="7423" width="25.42578125" style="379" customWidth="1"/>
    <col min="7424" max="7424" width="23.7109375" style="379" customWidth="1"/>
    <col min="7425" max="7675" width="9.140625" style="379"/>
    <col min="7676" max="7676" width="14.85546875" style="379" bestFit="1" customWidth="1"/>
    <col min="7677" max="7677" width="96.5703125" style="379" customWidth="1"/>
    <col min="7678" max="7678" width="19.28515625" style="379" customWidth="1"/>
    <col min="7679" max="7679" width="25.42578125" style="379" customWidth="1"/>
    <col min="7680" max="7680" width="23.7109375" style="379" customWidth="1"/>
    <col min="7681" max="7931" width="9.140625" style="379"/>
    <col min="7932" max="7932" width="14.85546875" style="379" bestFit="1" customWidth="1"/>
    <col min="7933" max="7933" width="96.5703125" style="379" customWidth="1"/>
    <col min="7934" max="7934" width="19.28515625" style="379" customWidth="1"/>
    <col min="7935" max="7935" width="25.42578125" style="379" customWidth="1"/>
    <col min="7936" max="7936" width="23.7109375" style="379" customWidth="1"/>
    <col min="7937" max="8187" width="9.140625" style="379"/>
    <col min="8188" max="8188" width="14.85546875" style="379" bestFit="1" customWidth="1"/>
    <col min="8189" max="8189" width="96.5703125" style="379" customWidth="1"/>
    <col min="8190" max="8190" width="19.28515625" style="379" customWidth="1"/>
    <col min="8191" max="8191" width="25.42578125" style="379" customWidth="1"/>
    <col min="8192" max="8192" width="23.7109375" style="379" customWidth="1"/>
    <col min="8193" max="8443" width="9.140625" style="379"/>
    <col min="8444" max="8444" width="14.85546875" style="379" bestFit="1" customWidth="1"/>
    <col min="8445" max="8445" width="96.5703125" style="379" customWidth="1"/>
    <col min="8446" max="8446" width="19.28515625" style="379" customWidth="1"/>
    <col min="8447" max="8447" width="25.42578125" style="379" customWidth="1"/>
    <col min="8448" max="8448" width="23.7109375" style="379" customWidth="1"/>
    <col min="8449" max="8699" width="9.140625" style="379"/>
    <col min="8700" max="8700" width="14.85546875" style="379" bestFit="1" customWidth="1"/>
    <col min="8701" max="8701" width="96.5703125" style="379" customWidth="1"/>
    <col min="8702" max="8702" width="19.28515625" style="379" customWidth="1"/>
    <col min="8703" max="8703" width="25.42578125" style="379" customWidth="1"/>
    <col min="8704" max="8704" width="23.7109375" style="379" customWidth="1"/>
    <col min="8705" max="8955" width="9.140625" style="379"/>
    <col min="8956" max="8956" width="14.85546875" style="379" bestFit="1" customWidth="1"/>
    <col min="8957" max="8957" width="96.5703125" style="379" customWidth="1"/>
    <col min="8958" max="8958" width="19.28515625" style="379" customWidth="1"/>
    <col min="8959" max="8959" width="25.42578125" style="379" customWidth="1"/>
    <col min="8960" max="8960" width="23.7109375" style="379" customWidth="1"/>
    <col min="8961" max="9211" width="9.140625" style="379"/>
    <col min="9212" max="9212" width="14.85546875" style="379" bestFit="1" customWidth="1"/>
    <col min="9213" max="9213" width="96.5703125" style="379" customWidth="1"/>
    <col min="9214" max="9214" width="19.28515625" style="379" customWidth="1"/>
    <col min="9215" max="9215" width="25.42578125" style="379" customWidth="1"/>
    <col min="9216" max="9216" width="23.7109375" style="379" customWidth="1"/>
    <col min="9217" max="9467" width="9.140625" style="379"/>
    <col min="9468" max="9468" width="14.85546875" style="379" bestFit="1" customWidth="1"/>
    <col min="9469" max="9469" width="96.5703125" style="379" customWidth="1"/>
    <col min="9470" max="9470" width="19.28515625" style="379" customWidth="1"/>
    <col min="9471" max="9471" width="25.42578125" style="379" customWidth="1"/>
    <col min="9472" max="9472" width="23.7109375" style="379" customWidth="1"/>
    <col min="9473" max="9723" width="9.140625" style="379"/>
    <col min="9724" max="9724" width="14.85546875" style="379" bestFit="1" customWidth="1"/>
    <col min="9725" max="9725" width="96.5703125" style="379" customWidth="1"/>
    <col min="9726" max="9726" width="19.28515625" style="379" customWidth="1"/>
    <col min="9727" max="9727" width="25.42578125" style="379" customWidth="1"/>
    <col min="9728" max="9728" width="23.7109375" style="379" customWidth="1"/>
    <col min="9729" max="9979" width="9.140625" style="379"/>
    <col min="9980" max="9980" width="14.85546875" style="379" bestFit="1" customWidth="1"/>
    <col min="9981" max="9981" width="96.5703125" style="379" customWidth="1"/>
    <col min="9982" max="9982" width="19.28515625" style="379" customWidth="1"/>
    <col min="9983" max="9983" width="25.42578125" style="379" customWidth="1"/>
    <col min="9984" max="9984" width="23.7109375" style="379" customWidth="1"/>
    <col min="9985" max="10235" width="9.140625" style="379"/>
    <col min="10236" max="10236" width="14.85546875" style="379" bestFit="1" customWidth="1"/>
    <col min="10237" max="10237" width="96.5703125" style="379" customWidth="1"/>
    <col min="10238" max="10238" width="19.28515625" style="379" customWidth="1"/>
    <col min="10239" max="10239" width="25.42578125" style="379" customWidth="1"/>
    <col min="10240" max="10240" width="23.7109375" style="379" customWidth="1"/>
    <col min="10241" max="10491" width="9.140625" style="379"/>
    <col min="10492" max="10492" width="14.85546875" style="379" bestFit="1" customWidth="1"/>
    <col min="10493" max="10493" width="96.5703125" style="379" customWidth="1"/>
    <col min="10494" max="10494" width="19.28515625" style="379" customWidth="1"/>
    <col min="10495" max="10495" width="25.42578125" style="379" customWidth="1"/>
    <col min="10496" max="10496" width="23.7109375" style="379" customWidth="1"/>
    <col min="10497" max="10747" width="9.140625" style="379"/>
    <col min="10748" max="10748" width="14.85546875" style="379" bestFit="1" customWidth="1"/>
    <col min="10749" max="10749" width="96.5703125" style="379" customWidth="1"/>
    <col min="10750" max="10750" width="19.28515625" style="379" customWidth="1"/>
    <col min="10751" max="10751" width="25.42578125" style="379" customWidth="1"/>
    <col min="10752" max="10752" width="23.7109375" style="379" customWidth="1"/>
    <col min="10753" max="11003" width="9.140625" style="379"/>
    <col min="11004" max="11004" width="14.85546875" style="379" bestFit="1" customWidth="1"/>
    <col min="11005" max="11005" width="96.5703125" style="379" customWidth="1"/>
    <col min="11006" max="11006" width="19.28515625" style="379" customWidth="1"/>
    <col min="11007" max="11007" width="25.42578125" style="379" customWidth="1"/>
    <col min="11008" max="11008" width="23.7109375" style="379" customWidth="1"/>
    <col min="11009" max="11259" width="9.140625" style="379"/>
    <col min="11260" max="11260" width="14.85546875" style="379" bestFit="1" customWidth="1"/>
    <col min="11261" max="11261" width="96.5703125" style="379" customWidth="1"/>
    <col min="11262" max="11262" width="19.28515625" style="379" customWidth="1"/>
    <col min="11263" max="11263" width="25.42578125" style="379" customWidth="1"/>
    <col min="11264" max="11264" width="23.7109375" style="379" customWidth="1"/>
    <col min="11265" max="11515" width="9.140625" style="379"/>
    <col min="11516" max="11516" width="14.85546875" style="379" bestFit="1" customWidth="1"/>
    <col min="11517" max="11517" width="96.5703125" style="379" customWidth="1"/>
    <col min="11518" max="11518" width="19.28515625" style="379" customWidth="1"/>
    <col min="11519" max="11519" width="25.42578125" style="379" customWidth="1"/>
    <col min="11520" max="11520" width="23.7109375" style="379" customWidth="1"/>
    <col min="11521" max="11771" width="9.140625" style="379"/>
    <col min="11772" max="11772" width="14.85546875" style="379" bestFit="1" customWidth="1"/>
    <col min="11773" max="11773" width="96.5703125" style="379" customWidth="1"/>
    <col min="11774" max="11774" width="19.28515625" style="379" customWidth="1"/>
    <col min="11775" max="11775" width="25.42578125" style="379" customWidth="1"/>
    <col min="11776" max="11776" width="23.7109375" style="379" customWidth="1"/>
    <col min="11777" max="12027" width="9.140625" style="379"/>
    <col min="12028" max="12028" width="14.85546875" style="379" bestFit="1" customWidth="1"/>
    <col min="12029" max="12029" width="96.5703125" style="379" customWidth="1"/>
    <col min="12030" max="12030" width="19.28515625" style="379" customWidth="1"/>
    <col min="12031" max="12031" width="25.42578125" style="379" customWidth="1"/>
    <col min="12032" max="12032" width="23.7109375" style="379" customWidth="1"/>
    <col min="12033" max="12283" width="9.140625" style="379"/>
    <col min="12284" max="12284" width="14.85546875" style="379" bestFit="1" customWidth="1"/>
    <col min="12285" max="12285" width="96.5703125" style="379" customWidth="1"/>
    <col min="12286" max="12286" width="19.28515625" style="379" customWidth="1"/>
    <col min="12287" max="12287" width="25.42578125" style="379" customWidth="1"/>
    <col min="12288" max="12288" width="23.7109375" style="379" customWidth="1"/>
    <col min="12289" max="12539" width="9.140625" style="379"/>
    <col min="12540" max="12540" width="14.85546875" style="379" bestFit="1" customWidth="1"/>
    <col min="12541" max="12541" width="96.5703125" style="379" customWidth="1"/>
    <col min="12542" max="12542" width="19.28515625" style="379" customWidth="1"/>
    <col min="12543" max="12543" width="25.42578125" style="379" customWidth="1"/>
    <col min="12544" max="12544" width="23.7109375" style="379" customWidth="1"/>
    <col min="12545" max="12795" width="9.140625" style="379"/>
    <col min="12796" max="12796" width="14.85546875" style="379" bestFit="1" customWidth="1"/>
    <col min="12797" max="12797" width="96.5703125" style="379" customWidth="1"/>
    <col min="12798" max="12798" width="19.28515625" style="379" customWidth="1"/>
    <col min="12799" max="12799" width="25.42578125" style="379" customWidth="1"/>
    <col min="12800" max="12800" width="23.7109375" style="379" customWidth="1"/>
    <col min="12801" max="13051" width="9.140625" style="379"/>
    <col min="13052" max="13052" width="14.85546875" style="379" bestFit="1" customWidth="1"/>
    <col min="13053" max="13053" width="96.5703125" style="379" customWidth="1"/>
    <col min="13054" max="13054" width="19.28515625" style="379" customWidth="1"/>
    <col min="13055" max="13055" width="25.42578125" style="379" customWidth="1"/>
    <col min="13056" max="13056" width="23.7109375" style="379" customWidth="1"/>
    <col min="13057" max="13307" width="9.140625" style="379"/>
    <col min="13308" max="13308" width="14.85546875" style="379" bestFit="1" customWidth="1"/>
    <col min="13309" max="13309" width="96.5703125" style="379" customWidth="1"/>
    <col min="13310" max="13310" width="19.28515625" style="379" customWidth="1"/>
    <col min="13311" max="13311" width="25.42578125" style="379" customWidth="1"/>
    <col min="13312" max="13312" width="23.7109375" style="379" customWidth="1"/>
    <col min="13313" max="13563" width="9.140625" style="379"/>
    <col min="13564" max="13564" width="14.85546875" style="379" bestFit="1" customWidth="1"/>
    <col min="13565" max="13565" width="96.5703125" style="379" customWidth="1"/>
    <col min="13566" max="13566" width="19.28515625" style="379" customWidth="1"/>
    <col min="13567" max="13567" width="25.42578125" style="379" customWidth="1"/>
    <col min="13568" max="13568" width="23.7109375" style="379" customWidth="1"/>
    <col min="13569" max="13819" width="9.140625" style="379"/>
    <col min="13820" max="13820" width="14.85546875" style="379" bestFit="1" customWidth="1"/>
    <col min="13821" max="13821" width="96.5703125" style="379" customWidth="1"/>
    <col min="13822" max="13822" width="19.28515625" style="379" customWidth="1"/>
    <col min="13823" max="13823" width="25.42578125" style="379" customWidth="1"/>
    <col min="13824" max="13824" width="23.7109375" style="379" customWidth="1"/>
    <col min="13825" max="14075" width="9.140625" style="379"/>
    <col min="14076" max="14076" width="14.85546875" style="379" bestFit="1" customWidth="1"/>
    <col min="14077" max="14077" width="96.5703125" style="379" customWidth="1"/>
    <col min="14078" max="14078" width="19.28515625" style="379" customWidth="1"/>
    <col min="14079" max="14079" width="25.42578125" style="379" customWidth="1"/>
    <col min="14080" max="14080" width="23.7109375" style="379" customWidth="1"/>
    <col min="14081" max="14331" width="9.140625" style="379"/>
    <col min="14332" max="14332" width="14.85546875" style="379" bestFit="1" customWidth="1"/>
    <col min="14333" max="14333" width="96.5703125" style="379" customWidth="1"/>
    <col min="14334" max="14334" width="19.28515625" style="379" customWidth="1"/>
    <col min="14335" max="14335" width="25.42578125" style="379" customWidth="1"/>
    <col min="14336" max="14336" width="23.7109375" style="379" customWidth="1"/>
    <col min="14337" max="14587" width="9.140625" style="379"/>
    <col min="14588" max="14588" width="14.85546875" style="379" bestFit="1" customWidth="1"/>
    <col min="14589" max="14589" width="96.5703125" style="379" customWidth="1"/>
    <col min="14590" max="14590" width="19.28515625" style="379" customWidth="1"/>
    <col min="14591" max="14591" width="25.42578125" style="379" customWidth="1"/>
    <col min="14592" max="14592" width="23.7109375" style="379" customWidth="1"/>
    <col min="14593" max="14843" width="9.140625" style="379"/>
    <col min="14844" max="14844" width="14.85546875" style="379" bestFit="1" customWidth="1"/>
    <col min="14845" max="14845" width="96.5703125" style="379" customWidth="1"/>
    <col min="14846" max="14846" width="19.28515625" style="379" customWidth="1"/>
    <col min="14847" max="14847" width="25.42578125" style="379" customWidth="1"/>
    <col min="14848" max="14848" width="23.7109375" style="379" customWidth="1"/>
    <col min="14849" max="15099" width="9.140625" style="379"/>
    <col min="15100" max="15100" width="14.85546875" style="379" bestFit="1" customWidth="1"/>
    <col min="15101" max="15101" width="96.5703125" style="379" customWidth="1"/>
    <col min="15102" max="15102" width="19.28515625" style="379" customWidth="1"/>
    <col min="15103" max="15103" width="25.42578125" style="379" customWidth="1"/>
    <col min="15104" max="15104" width="23.7109375" style="379" customWidth="1"/>
    <col min="15105" max="15355" width="9.140625" style="379"/>
    <col min="15356" max="15356" width="14.85546875" style="379" bestFit="1" customWidth="1"/>
    <col min="15357" max="15357" width="96.5703125" style="379" customWidth="1"/>
    <col min="15358" max="15358" width="19.28515625" style="379" customWidth="1"/>
    <col min="15359" max="15359" width="25.42578125" style="379" customWidth="1"/>
    <col min="15360" max="15360" width="23.7109375" style="379" customWidth="1"/>
    <col min="15361" max="15611" width="9.140625" style="379"/>
    <col min="15612" max="15612" width="14.85546875" style="379" bestFit="1" customWidth="1"/>
    <col min="15613" max="15613" width="96.5703125" style="379" customWidth="1"/>
    <col min="15614" max="15614" width="19.28515625" style="379" customWidth="1"/>
    <col min="15615" max="15615" width="25.42578125" style="379" customWidth="1"/>
    <col min="15616" max="15616" width="23.7109375" style="379" customWidth="1"/>
    <col min="15617" max="15867" width="9.140625" style="379"/>
    <col min="15868" max="15868" width="14.85546875" style="379" bestFit="1" customWidth="1"/>
    <col min="15869" max="15869" width="96.5703125" style="379" customWidth="1"/>
    <col min="15870" max="15870" width="19.28515625" style="379" customWidth="1"/>
    <col min="15871" max="15871" width="25.42578125" style="379" customWidth="1"/>
    <col min="15872" max="15872" width="23.7109375" style="379" customWidth="1"/>
    <col min="15873" max="16123" width="9.140625" style="379"/>
    <col min="16124" max="16124" width="14.85546875" style="379" bestFit="1" customWidth="1"/>
    <col min="16125" max="16125" width="96.5703125" style="379" customWidth="1"/>
    <col min="16126" max="16126" width="19.28515625" style="379" customWidth="1"/>
    <col min="16127" max="16127" width="25.42578125" style="379" customWidth="1"/>
    <col min="16128" max="16128" width="23.7109375" style="379" customWidth="1"/>
    <col min="16129" max="16384" width="9.140625" style="379"/>
  </cols>
  <sheetData>
    <row r="1" spans="1:6" ht="15.75">
      <c r="A1" s="542" t="s">
        <v>407</v>
      </c>
      <c r="B1" s="542"/>
      <c r="C1" s="2"/>
    </row>
    <row r="2" spans="1:6" ht="15.75">
      <c r="A2" s="434"/>
      <c r="C2" s="2"/>
    </row>
    <row r="3" spans="1:6" ht="15">
      <c r="A3" s="46" t="s">
        <v>3</v>
      </c>
      <c r="B3" s="46" t="s">
        <v>4</v>
      </c>
      <c r="C3" s="2"/>
    </row>
    <row r="4" spans="1:6">
      <c r="A4" s="78"/>
      <c r="B4" s="79"/>
      <c r="C4" s="12"/>
    </row>
    <row r="5" spans="1:6" ht="15">
      <c r="A5" s="46" t="s">
        <v>5</v>
      </c>
      <c r="B5" s="46" t="s">
        <v>641</v>
      </c>
    </row>
    <row r="6" spans="1:6">
      <c r="A6" s="78" t="s">
        <v>12</v>
      </c>
      <c r="B6" s="79"/>
    </row>
    <row r="7" spans="1:6" ht="15">
      <c r="A7" s="80" t="s">
        <v>7</v>
      </c>
      <c r="B7" s="46" t="s">
        <v>6</v>
      </c>
    </row>
    <row r="8" spans="1:6">
      <c r="A8" s="288" t="s">
        <v>55</v>
      </c>
      <c r="B8" s="177" t="s">
        <v>180</v>
      </c>
    </row>
    <row r="9" spans="1:6">
      <c r="A9" s="37"/>
      <c r="B9" s="2"/>
    </row>
    <row r="10" spans="1:6">
      <c r="A10" s="37"/>
      <c r="B10" s="2"/>
    </row>
    <row r="11" spans="1:6" s="505" customFormat="1">
      <c r="A11" s="82"/>
      <c r="B11" s="83"/>
      <c r="C11" s="84"/>
      <c r="D11" s="84"/>
      <c r="E11" s="84"/>
      <c r="F11" s="504"/>
    </row>
    <row r="12" spans="1:6" ht="15" thickBot="1">
      <c r="A12" s="37"/>
      <c r="B12" s="2"/>
    </row>
    <row r="13" spans="1:6" ht="14.25" customHeight="1" thickBot="1">
      <c r="C13" s="703" t="s">
        <v>47</v>
      </c>
      <c r="D13" s="716"/>
      <c r="E13" s="717"/>
      <c r="F13" s="38"/>
    </row>
    <row r="14" spans="1:6" ht="75.75" thickBot="1">
      <c r="A14" s="90" t="s">
        <v>25</v>
      </c>
      <c r="B14" s="66" t="s">
        <v>0</v>
      </c>
      <c r="C14" s="187" t="s">
        <v>540</v>
      </c>
      <c r="D14" s="188" t="s">
        <v>549</v>
      </c>
      <c r="E14" s="166" t="s">
        <v>597</v>
      </c>
      <c r="F14" s="22"/>
    </row>
    <row r="15" spans="1:6" ht="15.75" thickBot="1">
      <c r="A15" s="90"/>
      <c r="B15" s="601"/>
      <c r="C15" s="611" t="s">
        <v>525</v>
      </c>
      <c r="D15" s="596" t="s">
        <v>528</v>
      </c>
      <c r="E15" s="595" t="s">
        <v>529</v>
      </c>
      <c r="F15" s="22"/>
    </row>
    <row r="16" spans="1:6" ht="15">
      <c r="A16" s="475" t="s">
        <v>475</v>
      </c>
      <c r="B16" s="476" t="s">
        <v>26</v>
      </c>
      <c r="C16" s="609">
        <f>SUM(C17:C20)</f>
        <v>0</v>
      </c>
      <c r="D16" s="610">
        <f>SUM(D17:D20)</f>
        <v>0</v>
      </c>
      <c r="E16" s="607">
        <f t="shared" ref="E16:E21" si="0">SUM(C16:D16)</f>
        <v>0</v>
      </c>
      <c r="F16" s="506"/>
    </row>
    <row r="17" spans="1:6" ht="15">
      <c r="A17" s="13"/>
      <c r="B17" s="280" t="s">
        <v>27</v>
      </c>
      <c r="C17" s="68"/>
      <c r="D17" s="23"/>
      <c r="E17" s="479">
        <f t="shared" si="0"/>
        <v>0</v>
      </c>
      <c r="F17" s="397"/>
    </row>
    <row r="18" spans="1:6" ht="15">
      <c r="A18" s="13"/>
      <c r="B18" s="280" t="s">
        <v>28</v>
      </c>
      <c r="C18" s="68"/>
      <c r="D18" s="23"/>
      <c r="E18" s="479">
        <f t="shared" si="0"/>
        <v>0</v>
      </c>
      <c r="F18" s="397"/>
    </row>
    <row r="19" spans="1:6" ht="15">
      <c r="A19" s="13"/>
      <c r="B19" s="280" t="s">
        <v>29</v>
      </c>
      <c r="C19" s="68"/>
      <c r="D19" s="23"/>
      <c r="E19" s="479">
        <f t="shared" si="0"/>
        <v>0</v>
      </c>
      <c r="F19" s="397"/>
    </row>
    <row r="20" spans="1:6" ht="15">
      <c r="A20" s="13"/>
      <c r="B20" s="280" t="s">
        <v>30</v>
      </c>
      <c r="C20" s="68"/>
      <c r="D20" s="23"/>
      <c r="E20" s="479">
        <f t="shared" si="0"/>
        <v>0</v>
      </c>
      <c r="F20" s="397"/>
    </row>
    <row r="21" spans="1:6" ht="15">
      <c r="A21" s="13" t="s">
        <v>476</v>
      </c>
      <c r="B21" s="73" t="s">
        <v>146</v>
      </c>
      <c r="C21" s="477">
        <f>C22+C30+C32+C40</f>
        <v>0</v>
      </c>
      <c r="D21" s="483">
        <f>D22+D30+D32+D40</f>
        <v>0</v>
      </c>
      <c r="E21" s="479">
        <f t="shared" si="0"/>
        <v>0</v>
      </c>
      <c r="F21" s="506"/>
    </row>
    <row r="22" spans="1:6" ht="15">
      <c r="A22" s="13"/>
      <c r="B22" s="484" t="s">
        <v>147</v>
      </c>
      <c r="C22" s="485">
        <f>SUM(C23:C29)</f>
        <v>0</v>
      </c>
      <c r="D22" s="483">
        <f>SUM(D23:D29)</f>
        <v>0</v>
      </c>
      <c r="E22" s="479">
        <f>SUM(C22:D22)</f>
        <v>0</v>
      </c>
      <c r="F22" s="397"/>
    </row>
    <row r="23" spans="1:6" ht="15">
      <c r="A23" s="13"/>
      <c r="B23" s="280" t="s">
        <v>148</v>
      </c>
      <c r="C23" s="486"/>
      <c r="D23" s="487"/>
      <c r="E23" s="479">
        <f t="shared" ref="E23:E78" si="1">SUM(C23:D23)</f>
        <v>0</v>
      </c>
      <c r="F23" s="507"/>
    </row>
    <row r="24" spans="1:6" ht="15">
      <c r="A24" s="13"/>
      <c r="B24" s="280" t="s">
        <v>149</v>
      </c>
      <c r="C24" s="486"/>
      <c r="D24" s="487"/>
      <c r="E24" s="479">
        <f t="shared" si="1"/>
        <v>0</v>
      </c>
      <c r="F24" s="507"/>
    </row>
    <row r="25" spans="1:6" ht="15">
      <c r="A25" s="13" t="s">
        <v>354</v>
      </c>
      <c r="B25" s="280" t="s">
        <v>150</v>
      </c>
      <c r="C25" s="486"/>
      <c r="D25" s="487"/>
      <c r="E25" s="479">
        <f t="shared" si="1"/>
        <v>0</v>
      </c>
      <c r="F25" s="507"/>
    </row>
    <row r="26" spans="1:6" ht="15">
      <c r="A26" s="13" t="s">
        <v>353</v>
      </c>
      <c r="B26" s="280" t="s">
        <v>151</v>
      </c>
      <c r="C26" s="486"/>
      <c r="D26" s="487"/>
      <c r="E26" s="479">
        <f t="shared" si="1"/>
        <v>0</v>
      </c>
      <c r="F26" s="507"/>
    </row>
    <row r="27" spans="1:6" ht="15">
      <c r="A27" s="13" t="s">
        <v>354</v>
      </c>
      <c r="B27" s="280" t="s">
        <v>152</v>
      </c>
      <c r="C27" s="486"/>
      <c r="D27" s="487"/>
      <c r="E27" s="479">
        <f t="shared" si="1"/>
        <v>0</v>
      </c>
      <c r="F27" s="507"/>
    </row>
    <row r="28" spans="1:6" ht="15">
      <c r="A28" s="13" t="s">
        <v>477</v>
      </c>
      <c r="B28" s="280" t="s">
        <v>313</v>
      </c>
      <c r="C28" s="486"/>
      <c r="D28" s="487"/>
      <c r="E28" s="479">
        <f>SUM(C28:D28)</f>
        <v>0</v>
      </c>
      <c r="F28" s="507"/>
    </row>
    <row r="29" spans="1:6" ht="15">
      <c r="A29" s="13" t="s">
        <v>478</v>
      </c>
      <c r="B29" s="280" t="s">
        <v>314</v>
      </c>
      <c r="C29" s="486"/>
      <c r="D29" s="487"/>
      <c r="E29" s="479">
        <f>SUM(C29:D29)</f>
        <v>0</v>
      </c>
      <c r="F29" s="507"/>
    </row>
    <row r="30" spans="1:6" ht="15">
      <c r="A30" s="13"/>
      <c r="B30" s="484" t="s">
        <v>153</v>
      </c>
      <c r="C30" s="477">
        <f>SUM(C31)</f>
        <v>0</v>
      </c>
      <c r="D30" s="483">
        <f t="shared" ref="D30" si="2">SUM(D31)</f>
        <v>0</v>
      </c>
      <c r="E30" s="479">
        <f t="shared" si="1"/>
        <v>0</v>
      </c>
      <c r="F30" s="508"/>
    </row>
    <row r="31" spans="1:6" ht="15">
      <c r="A31" s="13" t="s">
        <v>369</v>
      </c>
      <c r="B31" s="280" t="s">
        <v>154</v>
      </c>
      <c r="C31" s="486"/>
      <c r="D31" s="487"/>
      <c r="E31" s="479">
        <f t="shared" si="1"/>
        <v>0</v>
      </c>
      <c r="F31" s="507"/>
    </row>
    <row r="32" spans="1:6" ht="15">
      <c r="A32" s="13"/>
      <c r="B32" s="484" t="s">
        <v>155</v>
      </c>
      <c r="C32" s="485">
        <f>SUM(C33:C39)</f>
        <v>0</v>
      </c>
      <c r="D32" s="483">
        <f>SUM(D33:D39)</f>
        <v>0</v>
      </c>
      <c r="E32" s="479">
        <f>SUM(C32:D32)</f>
        <v>0</v>
      </c>
      <c r="F32" s="397"/>
    </row>
    <row r="33" spans="1:6" ht="15">
      <c r="A33" s="13"/>
      <c r="B33" s="280" t="s">
        <v>156</v>
      </c>
      <c r="C33" s="486"/>
      <c r="D33" s="487"/>
      <c r="E33" s="479">
        <f t="shared" si="1"/>
        <v>0</v>
      </c>
      <c r="F33" s="507"/>
    </row>
    <row r="34" spans="1:6" ht="15">
      <c r="A34" s="13"/>
      <c r="B34" s="280" t="s">
        <v>157</v>
      </c>
      <c r="C34" s="486"/>
      <c r="D34" s="487"/>
      <c r="E34" s="479">
        <f t="shared" si="1"/>
        <v>0</v>
      </c>
      <c r="F34" s="507"/>
    </row>
    <row r="35" spans="1:6" ht="15">
      <c r="A35" s="13" t="s">
        <v>355</v>
      </c>
      <c r="B35" s="280" t="s">
        <v>158</v>
      </c>
      <c r="C35" s="486"/>
      <c r="D35" s="487"/>
      <c r="E35" s="479">
        <f t="shared" si="1"/>
        <v>0</v>
      </c>
      <c r="F35" s="507"/>
    </row>
    <row r="36" spans="1:6" ht="15">
      <c r="A36" s="13" t="s">
        <v>353</v>
      </c>
      <c r="B36" s="280" t="s">
        <v>159</v>
      </c>
      <c r="C36" s="486"/>
      <c r="D36" s="487"/>
      <c r="E36" s="479">
        <f t="shared" si="1"/>
        <v>0</v>
      </c>
      <c r="F36" s="507"/>
    </row>
    <row r="37" spans="1:6" ht="15">
      <c r="A37" s="13" t="s">
        <v>355</v>
      </c>
      <c r="B37" s="280" t="s">
        <v>160</v>
      </c>
      <c r="C37" s="486"/>
      <c r="D37" s="509"/>
      <c r="E37" s="479">
        <f t="shared" si="1"/>
        <v>0</v>
      </c>
      <c r="F37" s="507"/>
    </row>
    <row r="38" spans="1:6" ht="15">
      <c r="A38" s="13" t="s">
        <v>479</v>
      </c>
      <c r="B38" s="280" t="s">
        <v>315</v>
      </c>
      <c r="C38" s="486"/>
      <c r="D38" s="509"/>
      <c r="E38" s="479">
        <f>SUM(C38:D38)</f>
        <v>0</v>
      </c>
      <c r="F38" s="507"/>
    </row>
    <row r="39" spans="1:6" ht="15">
      <c r="A39" s="13" t="s">
        <v>480</v>
      </c>
      <c r="B39" s="280" t="s">
        <v>316</v>
      </c>
      <c r="C39" s="486"/>
      <c r="D39" s="509"/>
      <c r="E39" s="479">
        <f>SUM(C39:D39)</f>
        <v>0</v>
      </c>
      <c r="F39" s="507"/>
    </row>
    <row r="40" spans="1:6" ht="15">
      <c r="A40" s="13"/>
      <c r="B40" s="484" t="s">
        <v>161</v>
      </c>
      <c r="C40" s="485">
        <f>SUM(C41:C47)</f>
        <v>0</v>
      </c>
      <c r="D40" s="483">
        <f>SUM(D41:D47)</f>
        <v>0</v>
      </c>
      <c r="E40" s="479">
        <f>SUM(C40:D40)</f>
        <v>0</v>
      </c>
      <c r="F40" s="510"/>
    </row>
    <row r="41" spans="1:6" ht="15">
      <c r="A41" s="13"/>
      <c r="B41" s="280" t="s">
        <v>162</v>
      </c>
      <c r="C41" s="489"/>
      <c r="D41" s="490"/>
      <c r="E41" s="479">
        <f t="shared" si="1"/>
        <v>0</v>
      </c>
      <c r="F41" s="506"/>
    </row>
    <row r="42" spans="1:6" ht="15">
      <c r="A42" s="13"/>
      <c r="B42" s="280" t="s">
        <v>163</v>
      </c>
      <c r="C42" s="68"/>
      <c r="D42" s="23"/>
      <c r="E42" s="479">
        <f t="shared" si="1"/>
        <v>0</v>
      </c>
      <c r="F42" s="397"/>
    </row>
    <row r="43" spans="1:6" ht="15">
      <c r="A43" s="13" t="s">
        <v>354</v>
      </c>
      <c r="B43" s="280" t="s">
        <v>164</v>
      </c>
      <c r="C43" s="68"/>
      <c r="D43" s="23"/>
      <c r="E43" s="479">
        <f t="shared" si="1"/>
        <v>0</v>
      </c>
      <c r="F43" s="397"/>
    </row>
    <row r="44" spans="1:6" ht="15">
      <c r="A44" s="13" t="s">
        <v>353</v>
      </c>
      <c r="B44" s="280" t="s">
        <v>165</v>
      </c>
      <c r="C44" s="68"/>
      <c r="D44" s="23"/>
      <c r="E44" s="479">
        <f t="shared" si="1"/>
        <v>0</v>
      </c>
      <c r="F44" s="397"/>
    </row>
    <row r="45" spans="1:6" ht="15">
      <c r="A45" s="13" t="s">
        <v>355</v>
      </c>
      <c r="B45" s="280" t="s">
        <v>166</v>
      </c>
      <c r="C45" s="68"/>
      <c r="D45" s="23"/>
      <c r="E45" s="479">
        <f t="shared" si="1"/>
        <v>0</v>
      </c>
      <c r="F45" s="397"/>
    </row>
    <row r="46" spans="1:6" ht="15">
      <c r="A46" s="13" t="s">
        <v>479</v>
      </c>
      <c r="B46" s="280" t="s">
        <v>317</v>
      </c>
      <c r="C46" s="68"/>
      <c r="D46" s="23"/>
      <c r="E46" s="479">
        <f>SUM(C46:D46)</f>
        <v>0</v>
      </c>
      <c r="F46" s="397"/>
    </row>
    <row r="47" spans="1:6" ht="15">
      <c r="A47" s="13" t="s">
        <v>480</v>
      </c>
      <c r="B47" s="280" t="s">
        <v>318</v>
      </c>
      <c r="C47" s="68"/>
      <c r="D47" s="23"/>
      <c r="E47" s="479">
        <f>SUM(C47:D47)</f>
        <v>0</v>
      </c>
      <c r="F47" s="397"/>
    </row>
    <row r="48" spans="1:6" ht="15">
      <c r="A48" s="13"/>
      <c r="B48" s="73" t="s">
        <v>167</v>
      </c>
      <c r="C48" s="485">
        <f>C16+C21</f>
        <v>0</v>
      </c>
      <c r="D48" s="74">
        <f>D16+D21</f>
        <v>0</v>
      </c>
      <c r="E48" s="479">
        <f t="shared" si="1"/>
        <v>0</v>
      </c>
      <c r="F48" s="510"/>
    </row>
    <row r="49" spans="1:6" ht="15">
      <c r="A49" s="13" t="s">
        <v>9</v>
      </c>
      <c r="B49" s="69" t="s">
        <v>168</v>
      </c>
      <c r="C49" s="492"/>
      <c r="D49" s="493"/>
      <c r="E49" s="479">
        <f t="shared" si="1"/>
        <v>0</v>
      </c>
      <c r="F49" s="397"/>
    </row>
    <row r="50" spans="1:6" ht="15">
      <c r="A50" s="13" t="s">
        <v>9</v>
      </c>
      <c r="B50" s="69" t="s">
        <v>169</v>
      </c>
      <c r="C50" s="492"/>
      <c r="D50" s="493"/>
      <c r="E50" s="479">
        <f t="shared" si="1"/>
        <v>0</v>
      </c>
      <c r="F50" s="397"/>
    </row>
    <row r="51" spans="1:6" ht="15">
      <c r="A51" s="13" t="s">
        <v>481</v>
      </c>
      <c r="B51" s="73" t="s">
        <v>170</v>
      </c>
      <c r="C51" s="485">
        <f>SUM(C49:C50)</f>
        <v>0</v>
      </c>
      <c r="D51" s="74">
        <f>SUM(D49:D50)</f>
        <v>0</v>
      </c>
      <c r="E51" s="479">
        <f t="shared" si="1"/>
        <v>0</v>
      </c>
      <c r="F51" s="510"/>
    </row>
    <row r="52" spans="1:6" ht="15">
      <c r="A52" s="13" t="s">
        <v>370</v>
      </c>
      <c r="B52" s="73" t="s">
        <v>171</v>
      </c>
      <c r="C52" s="485">
        <f>C48+C51</f>
        <v>0</v>
      </c>
      <c r="D52" s="74">
        <f>D48+D51</f>
        <v>0</v>
      </c>
      <c r="E52" s="479">
        <f t="shared" si="1"/>
        <v>0</v>
      </c>
      <c r="F52" s="510"/>
    </row>
    <row r="53" spans="1:6" ht="15">
      <c r="A53" s="13" t="s">
        <v>482</v>
      </c>
      <c r="B53" s="69" t="s">
        <v>172</v>
      </c>
      <c r="C53" s="492"/>
      <c r="D53" s="493"/>
      <c r="E53" s="479">
        <f t="shared" si="1"/>
        <v>0</v>
      </c>
      <c r="F53" s="397"/>
    </row>
    <row r="54" spans="1:6" ht="15">
      <c r="A54" s="547" t="s">
        <v>12</v>
      </c>
      <c r="B54" s="69" t="s">
        <v>173</v>
      </c>
      <c r="C54" s="492"/>
      <c r="D54" s="493"/>
      <c r="E54" s="479">
        <f t="shared" si="1"/>
        <v>0</v>
      </c>
      <c r="F54" s="397"/>
    </row>
    <row r="55" spans="1:6" ht="15">
      <c r="A55" s="13" t="s">
        <v>483</v>
      </c>
      <c r="B55" s="69" t="s">
        <v>174</v>
      </c>
      <c r="C55" s="492"/>
      <c r="D55" s="493"/>
      <c r="E55" s="479">
        <f t="shared" si="1"/>
        <v>0</v>
      </c>
      <c r="F55" s="397"/>
    </row>
    <row r="56" spans="1:6" ht="28.5">
      <c r="A56" s="13" t="s">
        <v>484</v>
      </c>
      <c r="B56" s="69" t="s">
        <v>175</v>
      </c>
      <c r="C56" s="492"/>
      <c r="D56" s="493"/>
      <c r="E56" s="479">
        <f t="shared" si="1"/>
        <v>0</v>
      </c>
      <c r="F56" s="397"/>
    </row>
    <row r="57" spans="1:6" ht="15">
      <c r="A57" s="533" t="s">
        <v>371</v>
      </c>
      <c r="B57" s="69" t="s">
        <v>176</v>
      </c>
      <c r="C57" s="489"/>
      <c r="D57" s="535"/>
      <c r="E57" s="479">
        <f t="shared" si="1"/>
        <v>0</v>
      </c>
      <c r="F57" s="397"/>
    </row>
    <row r="58" spans="1:6" ht="15">
      <c r="A58" s="13" t="s">
        <v>382</v>
      </c>
      <c r="B58" s="69" t="s">
        <v>177</v>
      </c>
      <c r="C58" s="492"/>
      <c r="D58" s="493"/>
      <c r="E58" s="479">
        <f t="shared" si="1"/>
        <v>0</v>
      </c>
      <c r="F58" s="397"/>
    </row>
    <row r="59" spans="1:6" ht="15">
      <c r="A59" s="13" t="s">
        <v>485</v>
      </c>
      <c r="B59" s="69" t="s">
        <v>178</v>
      </c>
      <c r="C59" s="492"/>
      <c r="D59" s="493"/>
      <c r="E59" s="479">
        <f t="shared" si="1"/>
        <v>0</v>
      </c>
      <c r="F59" s="397"/>
    </row>
    <row r="60" spans="1:6" ht="15">
      <c r="A60" s="13" t="s">
        <v>486</v>
      </c>
      <c r="B60" s="69" t="s">
        <v>179</v>
      </c>
      <c r="C60" s="492"/>
      <c r="D60" s="493"/>
      <c r="E60" s="479">
        <f t="shared" si="1"/>
        <v>0</v>
      </c>
      <c r="F60" s="397"/>
    </row>
    <row r="61" spans="1:6" ht="15">
      <c r="A61" s="13" t="s">
        <v>356</v>
      </c>
      <c r="B61" s="69" t="s">
        <v>292</v>
      </c>
      <c r="C61" s="492"/>
      <c r="D61" s="493"/>
      <c r="E61" s="479">
        <f t="shared" si="1"/>
        <v>0</v>
      </c>
      <c r="F61" s="510"/>
    </row>
    <row r="62" spans="1:6" ht="15">
      <c r="A62" s="13"/>
      <c r="B62" s="73" t="s">
        <v>487</v>
      </c>
      <c r="C62" s="485">
        <f>SUM(C53:C61)</f>
        <v>0</v>
      </c>
      <c r="D62" s="485">
        <f>SUM(D53:D61)</f>
        <v>0</v>
      </c>
      <c r="E62" s="479">
        <f>SUM(C62:D62)</f>
        <v>0</v>
      </c>
      <c r="F62" s="397"/>
    </row>
    <row r="63" spans="1:6" ht="15">
      <c r="A63" s="13" t="s">
        <v>488</v>
      </c>
      <c r="B63" s="69" t="s">
        <v>319</v>
      </c>
      <c r="C63" s="68"/>
      <c r="D63" s="23"/>
      <c r="E63" s="479">
        <f t="shared" si="1"/>
        <v>0</v>
      </c>
      <c r="F63" s="397"/>
    </row>
    <row r="64" spans="1:6" ht="15">
      <c r="A64" s="13" t="s">
        <v>489</v>
      </c>
      <c r="B64" s="69" t="s">
        <v>320</v>
      </c>
      <c r="C64" s="68"/>
      <c r="D64" s="23"/>
      <c r="E64" s="479">
        <f t="shared" si="1"/>
        <v>0</v>
      </c>
      <c r="F64" s="397"/>
    </row>
    <row r="65" spans="1:6" ht="15">
      <c r="A65" s="13"/>
      <c r="B65" s="73" t="s">
        <v>490</v>
      </c>
      <c r="C65" s="485">
        <f>SUM(C63:C64)</f>
        <v>0</v>
      </c>
      <c r="D65" s="74">
        <f>SUM(D63:D64)</f>
        <v>0</v>
      </c>
      <c r="E65" s="479">
        <f>SUM(C65:D65)</f>
        <v>0</v>
      </c>
      <c r="F65" s="397"/>
    </row>
    <row r="66" spans="1:6" ht="15">
      <c r="A66" s="13" t="s">
        <v>474</v>
      </c>
      <c r="B66" s="69" t="s">
        <v>321</v>
      </c>
      <c r="C66" s="68"/>
      <c r="D66" s="23"/>
      <c r="E66" s="479">
        <f t="shared" si="1"/>
        <v>0</v>
      </c>
      <c r="F66" s="397"/>
    </row>
    <row r="67" spans="1:6" ht="15">
      <c r="A67" s="13"/>
      <c r="B67" s="280" t="s">
        <v>322</v>
      </c>
      <c r="C67" s="548"/>
      <c r="D67" s="549"/>
      <c r="E67" s="479">
        <f t="shared" si="1"/>
        <v>0</v>
      </c>
      <c r="F67" s="397"/>
    </row>
    <row r="68" spans="1:6" ht="15">
      <c r="A68" s="13" t="s">
        <v>491</v>
      </c>
      <c r="B68" s="67" t="s">
        <v>323</v>
      </c>
      <c r="C68" s="68"/>
      <c r="D68" s="23"/>
      <c r="E68" s="479">
        <f t="shared" si="1"/>
        <v>0</v>
      </c>
      <c r="F68" s="397"/>
    </row>
    <row r="69" spans="1:6" ht="28.5">
      <c r="A69" s="13"/>
      <c r="B69" s="67" t="s">
        <v>324</v>
      </c>
      <c r="C69" s="68"/>
      <c r="D69" s="23"/>
      <c r="E69" s="479">
        <f t="shared" si="1"/>
        <v>0</v>
      </c>
      <c r="F69" s="397"/>
    </row>
    <row r="70" spans="1:6" ht="15">
      <c r="A70" s="13" t="s">
        <v>492</v>
      </c>
      <c r="B70" s="67" t="s">
        <v>325</v>
      </c>
      <c r="C70" s="68"/>
      <c r="D70" s="23"/>
      <c r="E70" s="479">
        <f t="shared" si="1"/>
        <v>0</v>
      </c>
      <c r="F70" s="397"/>
    </row>
    <row r="71" spans="1:6" ht="15">
      <c r="A71" s="13"/>
      <c r="B71" s="69" t="s">
        <v>326</v>
      </c>
      <c r="C71" s="68"/>
      <c r="D71" s="23"/>
      <c r="E71" s="479">
        <f t="shared" si="1"/>
        <v>0</v>
      </c>
      <c r="F71" s="510"/>
    </row>
    <row r="72" spans="1:6" ht="15">
      <c r="A72" s="13" t="s">
        <v>372</v>
      </c>
      <c r="B72" s="69" t="s">
        <v>327</v>
      </c>
      <c r="C72" s="68"/>
      <c r="D72" s="23"/>
      <c r="E72" s="479">
        <f>SUM(C72:D72)</f>
        <v>0</v>
      </c>
      <c r="F72" s="397"/>
    </row>
    <row r="73" spans="1:6" ht="15">
      <c r="A73" s="13"/>
      <c r="B73" s="69" t="s">
        <v>328</v>
      </c>
      <c r="C73" s="68"/>
      <c r="D73" s="23"/>
      <c r="E73" s="479">
        <f t="shared" si="1"/>
        <v>0</v>
      </c>
      <c r="F73" s="510"/>
    </row>
    <row r="74" spans="1:6" ht="15">
      <c r="A74" s="13" t="s">
        <v>373</v>
      </c>
      <c r="B74" s="73" t="s">
        <v>329</v>
      </c>
      <c r="C74" s="485">
        <f>C52+C62+C65+SUM(C66:C73)</f>
        <v>0</v>
      </c>
      <c r="D74" s="74">
        <f>D52+D62+D65+SUM(D66:D73)</f>
        <v>0</v>
      </c>
      <c r="E74" s="479">
        <f t="shared" si="1"/>
        <v>0</v>
      </c>
      <c r="F74" s="397"/>
    </row>
    <row r="75" spans="1:6" ht="15">
      <c r="A75" s="13" t="s">
        <v>493</v>
      </c>
      <c r="B75" s="67" t="s">
        <v>330</v>
      </c>
      <c r="C75" s="68"/>
      <c r="D75" s="23"/>
      <c r="E75" s="479">
        <f t="shared" si="1"/>
        <v>0</v>
      </c>
      <c r="F75" s="510"/>
    </row>
    <row r="76" spans="1:6" ht="15">
      <c r="A76" s="13" t="s">
        <v>293</v>
      </c>
      <c r="B76" s="73" t="s">
        <v>331</v>
      </c>
      <c r="C76" s="485">
        <f>C74+C75</f>
        <v>0</v>
      </c>
      <c r="D76" s="74">
        <f>D74+D75</f>
        <v>0</v>
      </c>
      <c r="E76" s="479">
        <f t="shared" si="1"/>
        <v>0</v>
      </c>
      <c r="F76" s="397"/>
    </row>
    <row r="77" spans="1:6" ht="15">
      <c r="A77" s="13" t="s">
        <v>374</v>
      </c>
      <c r="B77" s="495" t="s">
        <v>332</v>
      </c>
      <c r="C77" s="68"/>
      <c r="D77" s="23"/>
      <c r="E77" s="479">
        <f t="shared" si="1"/>
        <v>0</v>
      </c>
      <c r="F77" s="397"/>
    </row>
    <row r="78" spans="1:6" ht="15">
      <c r="A78" s="13" t="s">
        <v>293</v>
      </c>
      <c r="B78" s="73" t="s">
        <v>333</v>
      </c>
      <c r="C78" s="485">
        <f>C76+C77</f>
        <v>0</v>
      </c>
      <c r="D78" s="74">
        <f>D76+D77</f>
        <v>0</v>
      </c>
      <c r="E78" s="479">
        <f t="shared" si="1"/>
        <v>0</v>
      </c>
      <c r="F78" s="397"/>
    </row>
    <row r="79" spans="1:6" ht="15">
      <c r="A79" s="13"/>
      <c r="B79" s="709" t="s">
        <v>10</v>
      </c>
      <c r="C79" s="710"/>
      <c r="D79" s="710"/>
      <c r="E79" s="711"/>
      <c r="F79" s="397"/>
    </row>
    <row r="80" spans="1:6">
      <c r="A80" s="13" t="s">
        <v>375</v>
      </c>
      <c r="B80" s="712" t="s">
        <v>11</v>
      </c>
      <c r="C80" s="713"/>
      <c r="D80" s="713"/>
      <c r="E80" s="714"/>
      <c r="F80" s="397"/>
    </row>
    <row r="81" spans="1:6" ht="15">
      <c r="A81" s="13" t="s">
        <v>494</v>
      </c>
      <c r="B81" s="67" t="s">
        <v>334</v>
      </c>
      <c r="C81" s="68"/>
      <c r="D81" s="23"/>
      <c r="E81" s="479">
        <f t="shared" ref="E81:E87" si="3">SUM(C81:D81)</f>
        <v>0</v>
      </c>
      <c r="F81" s="397"/>
    </row>
    <row r="82" spans="1:6" ht="15">
      <c r="A82" s="13" t="s">
        <v>376</v>
      </c>
      <c r="B82" s="67" t="s">
        <v>335</v>
      </c>
      <c r="C82" s="68"/>
      <c r="D82" s="23"/>
      <c r="E82" s="479">
        <f t="shared" si="3"/>
        <v>0</v>
      </c>
      <c r="F82" s="510"/>
    </row>
    <row r="83" spans="1:6" ht="15">
      <c r="A83" s="13" t="s">
        <v>495</v>
      </c>
      <c r="B83" s="69" t="s">
        <v>336</v>
      </c>
      <c r="C83" s="492"/>
      <c r="D83" s="493"/>
      <c r="E83" s="479">
        <f t="shared" si="3"/>
        <v>0</v>
      </c>
      <c r="F83" s="397"/>
    </row>
    <row r="84" spans="1:6" ht="15">
      <c r="A84" s="13" t="s">
        <v>496</v>
      </c>
      <c r="B84" s="69" t="s">
        <v>337</v>
      </c>
      <c r="C84" s="492"/>
      <c r="D84" s="493"/>
      <c r="E84" s="479">
        <f t="shared" si="3"/>
        <v>0</v>
      </c>
      <c r="F84" s="397"/>
    </row>
    <row r="85" spans="1:6" ht="15">
      <c r="A85" s="13"/>
      <c r="B85" s="73" t="s">
        <v>497</v>
      </c>
      <c r="C85" s="485">
        <f>SUM(C83:C84)</f>
        <v>0</v>
      </c>
      <c r="D85" s="74">
        <f>SUM(D83:D84)</f>
        <v>0</v>
      </c>
      <c r="E85" s="479">
        <f t="shared" si="3"/>
        <v>0</v>
      </c>
      <c r="F85" s="397"/>
    </row>
    <row r="86" spans="1:6" ht="28.5">
      <c r="A86" s="13" t="s">
        <v>377</v>
      </c>
      <c r="B86" s="67" t="s">
        <v>338</v>
      </c>
      <c r="C86" s="68"/>
      <c r="D86" s="23"/>
      <c r="E86" s="479">
        <f t="shared" si="3"/>
        <v>0</v>
      </c>
      <c r="F86" s="397"/>
    </row>
    <row r="87" spans="1:6" ht="15">
      <c r="A87" s="13" t="s">
        <v>294</v>
      </c>
      <c r="B87" s="67" t="s">
        <v>339</v>
      </c>
      <c r="C87" s="68"/>
      <c r="D87" s="23"/>
      <c r="E87" s="479">
        <f t="shared" si="3"/>
        <v>0</v>
      </c>
      <c r="F87" s="397"/>
    </row>
    <row r="88" spans="1:6">
      <c r="A88" s="13" t="s">
        <v>378</v>
      </c>
      <c r="B88" s="706" t="s">
        <v>295</v>
      </c>
      <c r="C88" s="707"/>
      <c r="D88" s="707"/>
      <c r="E88" s="708"/>
      <c r="F88" s="397"/>
    </row>
    <row r="89" spans="1:6" ht="15">
      <c r="A89" s="13" t="s">
        <v>296</v>
      </c>
      <c r="B89" s="67" t="s">
        <v>340</v>
      </c>
      <c r="C89" s="68"/>
      <c r="D89" s="23"/>
      <c r="E89" s="479">
        <f t="shared" ref="E89:E94" si="4">SUM(C89:D89)</f>
        <v>0</v>
      </c>
      <c r="F89" s="397"/>
    </row>
    <row r="90" spans="1:6" ht="28.5">
      <c r="A90" s="13" t="s">
        <v>498</v>
      </c>
      <c r="B90" s="67" t="s">
        <v>341</v>
      </c>
      <c r="C90" s="68"/>
      <c r="D90" s="23"/>
      <c r="E90" s="479">
        <f t="shared" si="4"/>
        <v>0</v>
      </c>
      <c r="F90" s="510"/>
    </row>
    <row r="91" spans="1:6" ht="15">
      <c r="A91" s="13" t="s">
        <v>379</v>
      </c>
      <c r="B91" s="67" t="s">
        <v>342</v>
      </c>
      <c r="C91" s="68"/>
      <c r="D91" s="23"/>
      <c r="E91" s="479">
        <f t="shared" si="4"/>
        <v>0</v>
      </c>
      <c r="F91" s="510"/>
    </row>
    <row r="92" spans="1:6" ht="15">
      <c r="A92" s="13" t="s">
        <v>294</v>
      </c>
      <c r="B92" s="67" t="s">
        <v>343</v>
      </c>
      <c r="C92" s="68"/>
      <c r="D92" s="23"/>
      <c r="E92" s="479">
        <f t="shared" si="4"/>
        <v>0</v>
      </c>
    </row>
    <row r="93" spans="1:6" ht="15">
      <c r="A93" s="13" t="s">
        <v>380</v>
      </c>
      <c r="B93" s="73" t="s">
        <v>344</v>
      </c>
      <c r="C93" s="485">
        <f>C81+C82+C85+C86+C87+C89+C90+C91+C92</f>
        <v>0</v>
      </c>
      <c r="D93" s="74">
        <f>D81+D82+D85+D86+D87+D89+D90+D91+D92</f>
        <v>0</v>
      </c>
      <c r="E93" s="479">
        <f t="shared" si="4"/>
        <v>0</v>
      </c>
    </row>
    <row r="94" spans="1:6" ht="15.75" thickBot="1">
      <c r="A94" s="13" t="s">
        <v>381</v>
      </c>
      <c r="B94" s="496" t="s">
        <v>345</v>
      </c>
      <c r="C94" s="498">
        <f>C78+C93</f>
        <v>0</v>
      </c>
      <c r="D94" s="511">
        <f>D78+D93</f>
        <v>0</v>
      </c>
      <c r="E94" s="497">
        <f t="shared" si="4"/>
        <v>0</v>
      </c>
    </row>
    <row r="95" spans="1:6" ht="15">
      <c r="A95" s="500"/>
      <c r="B95" s="501"/>
    </row>
    <row r="168" spans="3:6">
      <c r="F168" s="38"/>
    </row>
    <row r="171" spans="3:6">
      <c r="C171" s="502"/>
      <c r="D171" s="502"/>
      <c r="E171" s="502"/>
    </row>
    <row r="1522" spans="3:6">
      <c r="F1522" s="58"/>
    </row>
    <row r="1523" spans="3:6">
      <c r="F1523" s="58"/>
    </row>
    <row r="1524" spans="3:6">
      <c r="F1524" s="58"/>
    </row>
    <row r="1525" spans="3:6">
      <c r="C1525" s="58"/>
      <c r="D1525" s="58"/>
      <c r="E1525" s="58"/>
      <c r="F1525" s="58"/>
    </row>
    <row r="1526" spans="3:6">
      <c r="C1526" s="58"/>
      <c r="D1526" s="58"/>
      <c r="E1526" s="58"/>
      <c r="F1526" s="58"/>
    </row>
    <row r="1527" spans="3:6">
      <c r="C1527" s="58"/>
      <c r="D1527" s="58"/>
      <c r="E1527" s="58"/>
      <c r="F1527" s="58"/>
    </row>
    <row r="1528" spans="3:6">
      <c r="C1528" s="58"/>
      <c r="D1528" s="58"/>
      <c r="E1528" s="58"/>
      <c r="F1528" s="58"/>
    </row>
    <row r="1529" spans="3:6">
      <c r="C1529" s="58"/>
      <c r="D1529" s="58"/>
      <c r="E1529" s="58"/>
      <c r="F1529" s="58"/>
    </row>
    <row r="1530" spans="3:6">
      <c r="C1530" s="58"/>
      <c r="D1530" s="58"/>
      <c r="E1530" s="58"/>
      <c r="F1530" s="58"/>
    </row>
    <row r="1531" spans="3:6">
      <c r="C1531" s="58"/>
      <c r="D1531" s="58"/>
      <c r="E1531" s="58"/>
      <c r="F1531" s="58"/>
    </row>
    <row r="1532" spans="3:6">
      <c r="C1532" s="58"/>
      <c r="D1532" s="58"/>
      <c r="E1532" s="58"/>
      <c r="F1532" s="58"/>
    </row>
    <row r="1533" spans="3:6">
      <c r="C1533" s="58"/>
      <c r="D1533" s="58"/>
      <c r="E1533" s="58"/>
      <c r="F1533" s="58"/>
    </row>
    <row r="1534" spans="3:6">
      <c r="C1534" s="58"/>
      <c r="D1534" s="58"/>
      <c r="E1534" s="58"/>
      <c r="F1534" s="58"/>
    </row>
    <row r="1535" spans="3:6">
      <c r="C1535" s="58"/>
      <c r="D1535" s="58"/>
      <c r="E1535" s="58"/>
      <c r="F1535" s="58"/>
    </row>
    <row r="1536" spans="3:6">
      <c r="C1536" s="58"/>
      <c r="D1536" s="58"/>
      <c r="E1536" s="58"/>
      <c r="F1536" s="58"/>
    </row>
    <row r="1537" spans="3:6">
      <c r="C1537" s="58"/>
      <c r="D1537" s="58"/>
      <c r="E1537" s="58"/>
      <c r="F1537" s="58"/>
    </row>
    <row r="1538" spans="3:6">
      <c r="C1538" s="58"/>
      <c r="D1538" s="58"/>
      <c r="E1538" s="58"/>
      <c r="F1538" s="58"/>
    </row>
    <row r="1539" spans="3:6">
      <c r="C1539" s="58"/>
      <c r="D1539" s="58"/>
      <c r="E1539" s="58"/>
      <c r="F1539" s="58"/>
    </row>
    <row r="1540" spans="3:6">
      <c r="C1540" s="58"/>
      <c r="D1540" s="58"/>
      <c r="E1540" s="58"/>
      <c r="F1540" s="58"/>
    </row>
    <row r="1541" spans="3:6">
      <c r="C1541" s="58"/>
      <c r="D1541" s="58"/>
      <c r="E1541" s="58"/>
      <c r="F1541" s="58"/>
    </row>
    <row r="1542" spans="3:6">
      <c r="C1542" s="58"/>
      <c r="D1542" s="58"/>
      <c r="E1542" s="58"/>
      <c r="F1542" s="58"/>
    </row>
    <row r="1543" spans="3:6">
      <c r="C1543" s="58"/>
      <c r="D1543" s="58"/>
      <c r="E1543" s="58"/>
      <c r="F1543" s="58"/>
    </row>
    <row r="1544" spans="3:6">
      <c r="C1544" s="58"/>
      <c r="D1544" s="58"/>
      <c r="E1544" s="58"/>
      <c r="F1544" s="58"/>
    </row>
    <row r="1545" spans="3:6">
      <c r="C1545" s="58"/>
      <c r="D1545" s="58"/>
      <c r="E1545" s="58"/>
      <c r="F1545" s="58"/>
    </row>
    <row r="1546" spans="3:6">
      <c r="C1546" s="58"/>
      <c r="D1546" s="58"/>
      <c r="E1546" s="58"/>
      <c r="F1546" s="58"/>
    </row>
    <row r="1547" spans="3:6">
      <c r="C1547" s="58"/>
      <c r="D1547" s="58"/>
      <c r="E1547" s="58"/>
      <c r="F1547" s="58"/>
    </row>
    <row r="1548" spans="3:6">
      <c r="C1548" s="58"/>
      <c r="D1548" s="58"/>
      <c r="E1548" s="58"/>
      <c r="F1548" s="58"/>
    </row>
    <row r="1549" spans="3:6">
      <c r="C1549" s="58"/>
      <c r="D1549" s="58"/>
      <c r="E1549" s="58"/>
      <c r="F1549" s="58"/>
    </row>
    <row r="1550" spans="3:6">
      <c r="C1550" s="58"/>
      <c r="D1550" s="58"/>
      <c r="E1550" s="58"/>
      <c r="F1550" s="58"/>
    </row>
    <row r="1551" spans="3:6">
      <c r="C1551" s="58"/>
      <c r="D1551" s="58"/>
      <c r="E1551" s="58"/>
      <c r="F1551" s="58"/>
    </row>
    <row r="1552" spans="3:6">
      <c r="C1552" s="58"/>
      <c r="D1552" s="58"/>
      <c r="E1552" s="58"/>
      <c r="F1552" s="58"/>
    </row>
    <row r="1553" spans="3:6">
      <c r="C1553" s="58"/>
      <c r="D1553" s="58"/>
      <c r="E1553" s="58"/>
      <c r="F1553" s="58"/>
    </row>
    <row r="1554" spans="3:6">
      <c r="C1554" s="58"/>
      <c r="D1554" s="58"/>
      <c r="E1554" s="58"/>
      <c r="F1554" s="58"/>
    </row>
    <row r="1555" spans="3:6">
      <c r="C1555" s="58"/>
      <c r="D1555" s="58"/>
      <c r="E1555" s="58"/>
      <c r="F1555" s="58"/>
    </row>
    <row r="1556" spans="3:6">
      <c r="C1556" s="58"/>
      <c r="D1556" s="58"/>
      <c r="E1556" s="58"/>
      <c r="F1556" s="58"/>
    </row>
    <row r="1557" spans="3:6">
      <c r="C1557" s="58"/>
      <c r="D1557" s="58"/>
      <c r="E1557" s="58"/>
      <c r="F1557" s="58"/>
    </row>
    <row r="1558" spans="3:6">
      <c r="C1558" s="58"/>
      <c r="D1558" s="58"/>
      <c r="E1558" s="58"/>
      <c r="F1558" s="58"/>
    </row>
    <row r="1559" spans="3:6">
      <c r="C1559" s="58"/>
      <c r="D1559" s="58"/>
      <c r="E1559" s="58"/>
      <c r="F1559" s="58"/>
    </row>
    <row r="1560" spans="3:6">
      <c r="C1560" s="58"/>
      <c r="D1560" s="58"/>
      <c r="E1560" s="58"/>
      <c r="F1560" s="58"/>
    </row>
    <row r="1561" spans="3:6">
      <c r="C1561" s="58"/>
      <c r="D1561" s="58"/>
      <c r="E1561" s="58"/>
      <c r="F1561" s="58"/>
    </row>
    <row r="1562" spans="3:6">
      <c r="C1562" s="58"/>
      <c r="D1562" s="58"/>
      <c r="E1562" s="58"/>
      <c r="F1562" s="58"/>
    </row>
    <row r="1563" spans="3:6">
      <c r="C1563" s="58"/>
      <c r="D1563" s="58"/>
      <c r="E1563" s="58"/>
      <c r="F1563" s="58"/>
    </row>
    <row r="1564" spans="3:6">
      <c r="C1564" s="58"/>
      <c r="D1564" s="58"/>
      <c r="E1564" s="58"/>
      <c r="F1564" s="58"/>
    </row>
    <row r="1565" spans="3:6">
      <c r="C1565" s="58"/>
      <c r="D1565" s="58"/>
      <c r="E1565" s="58"/>
      <c r="F1565" s="58"/>
    </row>
    <row r="1566" spans="3:6">
      <c r="C1566" s="58"/>
      <c r="D1566" s="58"/>
      <c r="E1566" s="58"/>
      <c r="F1566" s="58"/>
    </row>
    <row r="1567" spans="3:6">
      <c r="C1567" s="58"/>
      <c r="D1567" s="58"/>
      <c r="E1567" s="58"/>
      <c r="F1567" s="58"/>
    </row>
    <row r="1568" spans="3:6">
      <c r="C1568" s="58"/>
      <c r="D1568" s="58"/>
      <c r="E1568" s="58"/>
      <c r="F1568" s="58"/>
    </row>
    <row r="1569" spans="3:6">
      <c r="C1569" s="58"/>
      <c r="D1569" s="58"/>
      <c r="E1569" s="58"/>
      <c r="F1569" s="58"/>
    </row>
    <row r="1570" spans="3:6">
      <c r="C1570" s="58"/>
      <c r="D1570" s="58"/>
      <c r="E1570" s="58"/>
      <c r="F1570" s="58"/>
    </row>
    <row r="1571" spans="3:6">
      <c r="C1571" s="58"/>
      <c r="D1571" s="58"/>
      <c r="E1571" s="58"/>
      <c r="F1571" s="58"/>
    </row>
    <row r="1572" spans="3:6">
      <c r="C1572" s="58"/>
      <c r="D1572" s="58"/>
      <c r="E1572" s="58"/>
      <c r="F1572" s="58"/>
    </row>
    <row r="1573" spans="3:6">
      <c r="C1573" s="58"/>
      <c r="D1573" s="58"/>
      <c r="E1573" s="58"/>
      <c r="F1573" s="58"/>
    </row>
    <row r="1574" spans="3:6">
      <c r="C1574" s="58"/>
      <c r="D1574" s="58"/>
      <c r="E1574" s="58"/>
      <c r="F1574" s="58"/>
    </row>
    <row r="1575" spans="3:6">
      <c r="C1575" s="58"/>
      <c r="D1575" s="58"/>
      <c r="E1575" s="58"/>
      <c r="F1575" s="58"/>
    </row>
    <row r="1576" spans="3:6">
      <c r="C1576" s="58"/>
      <c r="D1576" s="58"/>
      <c r="E1576" s="58"/>
      <c r="F1576" s="58"/>
    </row>
    <row r="1577" spans="3:6">
      <c r="C1577" s="58"/>
      <c r="D1577" s="58"/>
      <c r="E1577" s="58"/>
      <c r="F1577" s="58"/>
    </row>
    <row r="1578" spans="3:6">
      <c r="C1578" s="58"/>
      <c r="D1578" s="58"/>
      <c r="E1578" s="58"/>
      <c r="F1578" s="58"/>
    </row>
    <row r="1579" spans="3:6">
      <c r="C1579" s="58"/>
      <c r="D1579" s="58"/>
      <c r="E1579" s="58"/>
      <c r="F1579" s="58"/>
    </row>
    <row r="1580" spans="3:6">
      <c r="C1580" s="58"/>
      <c r="D1580" s="58"/>
      <c r="E1580" s="58"/>
      <c r="F1580" s="58"/>
    </row>
    <row r="1581" spans="3:6">
      <c r="C1581" s="58"/>
      <c r="D1581" s="58"/>
      <c r="E1581" s="58"/>
      <c r="F1581" s="58"/>
    </row>
    <row r="1582" spans="3:6">
      <c r="C1582" s="58"/>
      <c r="D1582" s="58"/>
      <c r="E1582" s="58"/>
      <c r="F1582" s="58"/>
    </row>
    <row r="1583" spans="3:6">
      <c r="C1583" s="58"/>
      <c r="D1583" s="58"/>
      <c r="E1583" s="58"/>
      <c r="F1583" s="58"/>
    </row>
    <row r="1584" spans="3:6">
      <c r="C1584" s="58"/>
      <c r="D1584" s="58"/>
      <c r="E1584" s="58"/>
      <c r="F1584" s="58"/>
    </row>
    <row r="1585" spans="3:6">
      <c r="C1585" s="58"/>
      <c r="D1585" s="58"/>
      <c r="E1585" s="58"/>
      <c r="F1585" s="58"/>
    </row>
    <row r="1586" spans="3:6">
      <c r="C1586" s="58"/>
      <c r="D1586" s="58"/>
      <c r="E1586" s="58"/>
      <c r="F1586" s="58"/>
    </row>
    <row r="1587" spans="3:6">
      <c r="C1587" s="58"/>
      <c r="D1587" s="58"/>
      <c r="E1587" s="58"/>
      <c r="F1587" s="58"/>
    </row>
    <row r="1588" spans="3:6">
      <c r="C1588" s="58"/>
      <c r="D1588" s="58"/>
      <c r="E1588" s="58"/>
      <c r="F1588" s="58"/>
    </row>
    <row r="1589" spans="3:6">
      <c r="C1589" s="58"/>
      <c r="D1589" s="58"/>
      <c r="E1589" s="58"/>
      <c r="F1589" s="58"/>
    </row>
    <row r="1590" spans="3:6">
      <c r="C1590" s="58"/>
      <c r="D1590" s="58"/>
      <c r="E1590" s="58"/>
      <c r="F1590" s="58"/>
    </row>
    <row r="1591" spans="3:6">
      <c r="C1591" s="58"/>
      <c r="D1591" s="58"/>
      <c r="E1591" s="58"/>
      <c r="F1591" s="58"/>
    </row>
    <row r="1592" spans="3:6">
      <c r="C1592" s="58"/>
      <c r="D1592" s="58"/>
      <c r="E1592" s="58"/>
      <c r="F1592" s="58"/>
    </row>
    <row r="1593" spans="3:6">
      <c r="C1593" s="58"/>
      <c r="D1593" s="58"/>
      <c r="E1593" s="58"/>
      <c r="F1593" s="58"/>
    </row>
    <row r="1594" spans="3:6">
      <c r="C1594" s="58"/>
      <c r="D1594" s="58"/>
      <c r="E1594" s="58"/>
      <c r="F1594" s="58"/>
    </row>
    <row r="1595" spans="3:6">
      <c r="C1595" s="58"/>
      <c r="D1595" s="58"/>
      <c r="E1595" s="58"/>
      <c r="F1595" s="58"/>
    </row>
    <row r="1596" spans="3:6">
      <c r="C1596" s="58"/>
      <c r="D1596" s="58"/>
      <c r="E1596" s="58"/>
      <c r="F1596" s="58"/>
    </row>
    <row r="1597" spans="3:6">
      <c r="C1597" s="58"/>
      <c r="D1597" s="58"/>
      <c r="E1597" s="58"/>
      <c r="F1597" s="58"/>
    </row>
    <row r="1598" spans="3:6">
      <c r="C1598" s="58"/>
      <c r="D1598" s="58"/>
      <c r="E1598" s="58"/>
      <c r="F1598" s="58"/>
    </row>
    <row r="1599" spans="3:6">
      <c r="C1599" s="58"/>
      <c r="D1599" s="58"/>
      <c r="E1599" s="58"/>
      <c r="F1599" s="58"/>
    </row>
    <row r="1600" spans="3:6">
      <c r="C1600" s="58"/>
      <c r="D1600" s="58"/>
      <c r="E1600" s="58"/>
      <c r="F1600" s="58"/>
    </row>
    <row r="1601" spans="3:6">
      <c r="C1601" s="58"/>
      <c r="D1601" s="58"/>
      <c r="E1601" s="58"/>
      <c r="F1601" s="58"/>
    </row>
    <row r="1602" spans="3:6">
      <c r="C1602" s="58"/>
      <c r="D1602" s="58"/>
      <c r="E1602" s="58"/>
      <c r="F1602" s="58"/>
    </row>
    <row r="1603" spans="3:6">
      <c r="C1603" s="58"/>
      <c r="D1603" s="58"/>
      <c r="E1603" s="58"/>
      <c r="F1603" s="58"/>
    </row>
    <row r="1604" spans="3:6">
      <c r="C1604" s="58"/>
      <c r="D1604" s="58"/>
      <c r="E1604" s="58"/>
      <c r="F1604" s="58"/>
    </row>
    <row r="1605" spans="3:6">
      <c r="C1605" s="58"/>
      <c r="D1605" s="58"/>
      <c r="E1605" s="58"/>
      <c r="F1605" s="58"/>
    </row>
    <row r="1606" spans="3:6">
      <c r="C1606" s="58"/>
      <c r="D1606" s="58"/>
      <c r="E1606" s="58"/>
      <c r="F1606" s="58"/>
    </row>
    <row r="1607" spans="3:6">
      <c r="C1607" s="58"/>
      <c r="D1607" s="58"/>
      <c r="E1607" s="58"/>
      <c r="F1607" s="58"/>
    </row>
    <row r="1608" spans="3:6">
      <c r="C1608" s="58"/>
      <c r="D1608" s="58"/>
      <c r="E1608" s="58"/>
      <c r="F1608" s="58"/>
    </row>
    <row r="1609" spans="3:6">
      <c r="C1609" s="58"/>
      <c r="D1609" s="58"/>
      <c r="E1609" s="58"/>
      <c r="F1609" s="58"/>
    </row>
    <row r="1610" spans="3:6">
      <c r="C1610" s="58"/>
      <c r="D1610" s="58"/>
      <c r="E1610" s="58"/>
      <c r="F1610" s="58"/>
    </row>
    <row r="1611" spans="3:6">
      <c r="C1611" s="58"/>
      <c r="D1611" s="58"/>
      <c r="E1611" s="58"/>
      <c r="F1611" s="58"/>
    </row>
    <row r="1612" spans="3:6">
      <c r="C1612" s="58"/>
      <c r="D1612" s="58"/>
      <c r="E1612" s="58"/>
      <c r="F1612" s="58"/>
    </row>
    <row r="1613" spans="3:6">
      <c r="C1613" s="58"/>
      <c r="D1613" s="58"/>
      <c r="E1613" s="58"/>
      <c r="F1613" s="58"/>
    </row>
    <row r="1614" spans="3:6">
      <c r="C1614" s="58"/>
      <c r="D1614" s="58"/>
      <c r="E1614" s="58"/>
      <c r="F1614" s="58"/>
    </row>
    <row r="1615" spans="3:6">
      <c r="C1615" s="58"/>
      <c r="D1615" s="58"/>
      <c r="E1615" s="58"/>
      <c r="F1615" s="58"/>
    </row>
    <row r="1616" spans="3:6">
      <c r="C1616" s="58"/>
      <c r="D1616" s="58"/>
      <c r="E1616" s="58"/>
      <c r="F1616" s="58"/>
    </row>
    <row r="1617" spans="3:6">
      <c r="C1617" s="58"/>
      <c r="D1617" s="58"/>
      <c r="E1617" s="58"/>
      <c r="F1617" s="58"/>
    </row>
    <row r="1618" spans="3:6">
      <c r="C1618" s="58"/>
      <c r="D1618" s="58"/>
      <c r="E1618" s="58"/>
      <c r="F1618" s="58"/>
    </row>
    <row r="1619" spans="3:6">
      <c r="C1619" s="58"/>
      <c r="D1619" s="58"/>
      <c r="E1619" s="58"/>
      <c r="F1619" s="58"/>
    </row>
    <row r="1620" spans="3:6">
      <c r="C1620" s="58"/>
      <c r="D1620" s="58"/>
      <c r="E1620" s="58"/>
      <c r="F1620" s="58"/>
    </row>
    <row r="1621" spans="3:6">
      <c r="C1621" s="58"/>
      <c r="D1621" s="58"/>
      <c r="E1621" s="58"/>
      <c r="F1621" s="58"/>
    </row>
    <row r="1622" spans="3:6">
      <c r="C1622" s="58"/>
      <c r="D1622" s="58"/>
      <c r="E1622" s="58"/>
      <c r="F1622" s="58"/>
    </row>
    <row r="1623" spans="3:6">
      <c r="C1623" s="58"/>
      <c r="D1623" s="58"/>
      <c r="E1623" s="58"/>
      <c r="F1623" s="58"/>
    </row>
    <row r="1624" spans="3:6">
      <c r="C1624" s="58"/>
      <c r="D1624" s="58"/>
      <c r="E1624" s="58"/>
      <c r="F1624" s="58"/>
    </row>
    <row r="1625" spans="3:6">
      <c r="C1625" s="58"/>
      <c r="D1625" s="58"/>
      <c r="E1625" s="58"/>
      <c r="F1625" s="58"/>
    </row>
    <row r="1626" spans="3:6">
      <c r="C1626" s="58"/>
      <c r="D1626" s="58"/>
      <c r="E1626" s="58"/>
      <c r="F1626" s="58"/>
    </row>
    <row r="1627" spans="3:6">
      <c r="C1627" s="58"/>
      <c r="D1627" s="58"/>
      <c r="E1627" s="58"/>
      <c r="F1627" s="58"/>
    </row>
    <row r="1628" spans="3:6">
      <c r="C1628" s="58"/>
      <c r="D1628" s="58"/>
      <c r="E1628" s="58"/>
      <c r="F1628" s="58"/>
    </row>
    <row r="1629" spans="3:6">
      <c r="C1629" s="58"/>
      <c r="D1629" s="58"/>
      <c r="E1629" s="58"/>
      <c r="F1629" s="58"/>
    </row>
    <row r="1630" spans="3:6">
      <c r="C1630" s="58"/>
      <c r="D1630" s="58"/>
      <c r="E1630" s="58"/>
      <c r="F1630" s="58"/>
    </row>
    <row r="1631" spans="3:6">
      <c r="C1631" s="58"/>
      <c r="D1631" s="58"/>
      <c r="E1631" s="58"/>
      <c r="F1631" s="58"/>
    </row>
    <row r="1632" spans="3:6">
      <c r="C1632" s="58"/>
      <c r="D1632" s="58"/>
      <c r="E1632" s="58"/>
      <c r="F1632" s="58"/>
    </row>
    <row r="1633" spans="3:6">
      <c r="C1633" s="58"/>
      <c r="D1633" s="58"/>
      <c r="E1633" s="58"/>
      <c r="F1633" s="58"/>
    </row>
    <row r="1634" spans="3:6">
      <c r="C1634" s="58"/>
      <c r="D1634" s="58"/>
      <c r="E1634" s="58"/>
      <c r="F1634" s="58"/>
    </row>
    <row r="1635" spans="3:6">
      <c r="C1635" s="58"/>
      <c r="D1635" s="58"/>
      <c r="E1635" s="58"/>
      <c r="F1635" s="58"/>
    </row>
    <row r="1636" spans="3:6">
      <c r="C1636" s="58"/>
      <c r="D1636" s="58"/>
      <c r="E1636" s="58"/>
      <c r="F1636" s="58"/>
    </row>
    <row r="1637" spans="3:6">
      <c r="C1637" s="58"/>
      <c r="D1637" s="58"/>
      <c r="E1637" s="58"/>
      <c r="F1637" s="58"/>
    </row>
    <row r="1638" spans="3:6">
      <c r="C1638" s="58"/>
      <c r="D1638" s="58"/>
      <c r="E1638" s="58"/>
      <c r="F1638" s="58"/>
    </row>
    <row r="1639" spans="3:6">
      <c r="C1639" s="58"/>
      <c r="D1639" s="58"/>
      <c r="E1639" s="58"/>
      <c r="F1639" s="58"/>
    </row>
    <row r="1640" spans="3:6">
      <c r="C1640" s="58"/>
      <c r="D1640" s="58"/>
      <c r="E1640" s="58"/>
      <c r="F1640" s="58"/>
    </row>
    <row r="1641" spans="3:6">
      <c r="C1641" s="58"/>
      <c r="D1641" s="58"/>
      <c r="E1641" s="58"/>
      <c r="F1641" s="58"/>
    </row>
    <row r="1642" spans="3:6">
      <c r="C1642" s="58"/>
      <c r="D1642" s="58"/>
      <c r="E1642" s="58"/>
      <c r="F1642" s="58"/>
    </row>
    <row r="1643" spans="3:6">
      <c r="C1643" s="58"/>
      <c r="D1643" s="58"/>
      <c r="E1643" s="58"/>
      <c r="F1643" s="58"/>
    </row>
    <row r="1644" spans="3:6">
      <c r="C1644" s="58"/>
      <c r="D1644" s="58"/>
      <c r="E1644" s="58"/>
      <c r="F1644" s="58"/>
    </row>
    <row r="1645" spans="3:6">
      <c r="C1645" s="58"/>
      <c r="D1645" s="58"/>
      <c r="E1645" s="58"/>
      <c r="F1645" s="58"/>
    </row>
    <row r="1646" spans="3:6">
      <c r="C1646" s="58"/>
      <c r="D1646" s="58"/>
      <c r="E1646" s="58"/>
      <c r="F1646" s="58"/>
    </row>
    <row r="1647" spans="3:6">
      <c r="C1647" s="58"/>
      <c r="D1647" s="58"/>
      <c r="E1647" s="58"/>
      <c r="F1647" s="58"/>
    </row>
    <row r="1648" spans="3:6">
      <c r="C1648" s="58"/>
      <c r="D1648" s="58"/>
      <c r="E1648" s="58"/>
      <c r="F1648" s="58"/>
    </row>
    <row r="1649" spans="3:6">
      <c r="C1649" s="58"/>
      <c r="D1649" s="58"/>
      <c r="E1649" s="58"/>
      <c r="F1649" s="58"/>
    </row>
    <row r="1650" spans="3:6">
      <c r="C1650" s="58"/>
      <c r="D1650" s="58"/>
      <c r="E1650" s="58"/>
      <c r="F1650" s="58"/>
    </row>
    <row r="1651" spans="3:6">
      <c r="C1651" s="58"/>
      <c r="D1651" s="58"/>
      <c r="E1651" s="58"/>
      <c r="F1651" s="58"/>
    </row>
    <row r="1652" spans="3:6">
      <c r="C1652" s="58"/>
      <c r="D1652" s="58"/>
      <c r="E1652" s="58"/>
      <c r="F1652" s="58"/>
    </row>
    <row r="1653" spans="3:6">
      <c r="C1653" s="58"/>
      <c r="D1653" s="58"/>
      <c r="E1653" s="58"/>
      <c r="F1653" s="58"/>
    </row>
    <row r="1654" spans="3:6">
      <c r="C1654" s="58"/>
      <c r="D1654" s="58"/>
      <c r="E1654" s="58"/>
      <c r="F1654" s="58"/>
    </row>
    <row r="1655" spans="3:6">
      <c r="C1655" s="58"/>
      <c r="D1655" s="58"/>
      <c r="E1655" s="58"/>
      <c r="F1655" s="58"/>
    </row>
    <row r="1656" spans="3:6">
      <c r="C1656" s="58"/>
      <c r="D1656" s="58"/>
      <c r="E1656" s="58"/>
      <c r="F1656" s="58"/>
    </row>
    <row r="1657" spans="3:6">
      <c r="C1657" s="58"/>
      <c r="D1657" s="58"/>
      <c r="E1657" s="58"/>
      <c r="F1657" s="58"/>
    </row>
    <row r="1658" spans="3:6">
      <c r="C1658" s="58"/>
      <c r="D1658" s="58"/>
      <c r="E1658" s="58"/>
      <c r="F1658" s="58"/>
    </row>
    <row r="1659" spans="3:6">
      <c r="C1659" s="58"/>
      <c r="D1659" s="58"/>
      <c r="E1659" s="58"/>
      <c r="F1659" s="58"/>
    </row>
    <row r="1660" spans="3:6">
      <c r="C1660" s="58"/>
      <c r="D1660" s="58"/>
      <c r="E1660" s="58"/>
      <c r="F1660" s="58"/>
    </row>
    <row r="1661" spans="3:6">
      <c r="C1661" s="58"/>
      <c r="D1661" s="58"/>
      <c r="E1661" s="58"/>
      <c r="F1661" s="58"/>
    </row>
    <row r="1662" spans="3:6">
      <c r="C1662" s="58"/>
      <c r="D1662" s="58"/>
      <c r="E1662" s="58"/>
      <c r="F1662" s="58"/>
    </row>
    <row r="1663" spans="3:6">
      <c r="C1663" s="58"/>
      <c r="D1663" s="58"/>
      <c r="E1663" s="58"/>
      <c r="F1663" s="58"/>
    </row>
    <row r="1664" spans="3:6">
      <c r="C1664" s="58"/>
      <c r="D1664" s="58"/>
      <c r="E1664" s="58"/>
      <c r="F1664" s="58"/>
    </row>
    <row r="1665" spans="3:6">
      <c r="C1665" s="58"/>
      <c r="D1665" s="58"/>
      <c r="E1665" s="58"/>
      <c r="F1665" s="58"/>
    </row>
    <row r="1666" spans="3:6">
      <c r="C1666" s="58"/>
      <c r="D1666" s="58"/>
      <c r="E1666" s="58"/>
      <c r="F1666" s="58"/>
    </row>
    <row r="1667" spans="3:6">
      <c r="C1667" s="58"/>
      <c r="D1667" s="58"/>
      <c r="E1667" s="58"/>
      <c r="F1667" s="58"/>
    </row>
    <row r="1668" spans="3:6">
      <c r="C1668" s="58"/>
      <c r="D1668" s="58"/>
      <c r="E1668" s="58"/>
      <c r="F1668" s="58"/>
    </row>
    <row r="1669" spans="3:6">
      <c r="C1669" s="58"/>
      <c r="D1669" s="58"/>
      <c r="E1669" s="58"/>
      <c r="F1669" s="58"/>
    </row>
    <row r="1670" spans="3:6">
      <c r="C1670" s="58"/>
      <c r="D1670" s="58"/>
      <c r="E1670" s="58"/>
      <c r="F1670" s="58"/>
    </row>
    <row r="1671" spans="3:6">
      <c r="C1671" s="58"/>
      <c r="D1671" s="58"/>
      <c r="E1671" s="58"/>
      <c r="F1671" s="58"/>
    </row>
    <row r="1672" spans="3:6">
      <c r="C1672" s="58"/>
      <c r="D1672" s="58"/>
      <c r="E1672" s="58"/>
      <c r="F1672" s="58"/>
    </row>
    <row r="1673" spans="3:6">
      <c r="C1673" s="58"/>
      <c r="D1673" s="58"/>
      <c r="E1673" s="58"/>
      <c r="F1673" s="58"/>
    </row>
    <row r="1674" spans="3:6">
      <c r="C1674" s="58"/>
      <c r="D1674" s="58"/>
      <c r="E1674" s="58"/>
      <c r="F1674" s="58"/>
    </row>
    <row r="1675" spans="3:6">
      <c r="C1675" s="58"/>
      <c r="D1675" s="58"/>
      <c r="E1675" s="58"/>
      <c r="F1675" s="58"/>
    </row>
    <row r="1676" spans="3:6">
      <c r="C1676" s="58"/>
      <c r="D1676" s="58"/>
      <c r="E1676" s="58"/>
      <c r="F1676" s="58"/>
    </row>
    <row r="1677" spans="3:6">
      <c r="C1677" s="58"/>
      <c r="D1677" s="58"/>
      <c r="E1677" s="58"/>
      <c r="F1677" s="58"/>
    </row>
    <row r="1678" spans="3:6">
      <c r="C1678" s="58"/>
      <c r="D1678" s="58"/>
      <c r="E1678" s="58"/>
      <c r="F1678" s="58"/>
    </row>
    <row r="1679" spans="3:6">
      <c r="C1679" s="58"/>
      <c r="D1679" s="58"/>
      <c r="E1679" s="58"/>
      <c r="F1679" s="58"/>
    </row>
    <row r="1680" spans="3:6">
      <c r="C1680" s="58"/>
      <c r="D1680" s="58"/>
      <c r="E1680" s="58"/>
      <c r="F1680" s="58"/>
    </row>
    <row r="1681" spans="3:6">
      <c r="C1681" s="58"/>
      <c r="D1681" s="58"/>
      <c r="E1681" s="58"/>
      <c r="F1681" s="58"/>
    </row>
    <row r="1682" spans="3:6">
      <c r="C1682" s="58"/>
      <c r="D1682" s="58"/>
      <c r="E1682" s="58"/>
      <c r="F1682" s="58"/>
    </row>
    <row r="1683" spans="3:6">
      <c r="C1683" s="58"/>
      <c r="D1683" s="58"/>
      <c r="E1683" s="58"/>
      <c r="F1683" s="58"/>
    </row>
    <row r="1684" spans="3:6">
      <c r="C1684" s="58"/>
      <c r="D1684" s="58"/>
      <c r="E1684" s="58"/>
      <c r="F1684" s="58"/>
    </row>
    <row r="1685" spans="3:6">
      <c r="C1685" s="58"/>
      <c r="D1685" s="58"/>
      <c r="E1685" s="58"/>
      <c r="F1685" s="58"/>
    </row>
    <row r="1686" spans="3:6">
      <c r="C1686" s="58"/>
      <c r="D1686" s="58"/>
      <c r="E1686" s="58"/>
      <c r="F1686" s="58"/>
    </row>
    <row r="1687" spans="3:6">
      <c r="C1687" s="58"/>
      <c r="D1687" s="58"/>
      <c r="E1687" s="58"/>
      <c r="F1687" s="58"/>
    </row>
    <row r="1688" spans="3:6">
      <c r="C1688" s="58"/>
      <c r="D1688" s="58"/>
      <c r="E1688" s="58"/>
      <c r="F1688" s="58"/>
    </row>
    <row r="1689" spans="3:6">
      <c r="C1689" s="58"/>
      <c r="D1689" s="58"/>
      <c r="E1689" s="58"/>
      <c r="F1689" s="58"/>
    </row>
    <row r="1690" spans="3:6">
      <c r="C1690" s="58"/>
      <c r="D1690" s="58"/>
      <c r="E1690" s="58"/>
      <c r="F1690" s="58"/>
    </row>
    <row r="1691" spans="3:6">
      <c r="C1691" s="58"/>
      <c r="D1691" s="58"/>
      <c r="E1691" s="58"/>
      <c r="F1691" s="58"/>
    </row>
    <row r="1692" spans="3:6">
      <c r="C1692" s="58"/>
      <c r="D1692" s="58"/>
      <c r="E1692" s="58"/>
      <c r="F1692" s="58"/>
    </row>
    <row r="1693" spans="3:6">
      <c r="C1693" s="58"/>
      <c r="D1693" s="58"/>
      <c r="E1693" s="58"/>
      <c r="F1693" s="58"/>
    </row>
    <row r="1694" spans="3:6">
      <c r="C1694" s="58"/>
      <c r="D1694" s="58"/>
      <c r="E1694" s="58"/>
      <c r="F1694" s="58"/>
    </row>
    <row r="1695" spans="3:6">
      <c r="C1695" s="58"/>
      <c r="D1695" s="58"/>
      <c r="E1695" s="58"/>
      <c r="F1695" s="58"/>
    </row>
    <row r="1696" spans="3:6">
      <c r="C1696" s="58"/>
      <c r="D1696" s="58"/>
      <c r="E1696" s="58"/>
      <c r="F1696" s="58"/>
    </row>
    <row r="1697" spans="3:6">
      <c r="C1697" s="58"/>
      <c r="D1697" s="58"/>
      <c r="E1697" s="58"/>
      <c r="F1697" s="58"/>
    </row>
    <row r="1698" spans="3:6">
      <c r="C1698" s="58"/>
      <c r="D1698" s="58"/>
      <c r="E1698" s="58"/>
      <c r="F1698" s="58"/>
    </row>
    <row r="1699" spans="3:6">
      <c r="C1699" s="58"/>
      <c r="D1699" s="58"/>
      <c r="E1699" s="58"/>
      <c r="F1699" s="58"/>
    </row>
    <row r="1700" spans="3:6">
      <c r="C1700" s="58"/>
      <c r="D1700" s="58"/>
      <c r="E1700" s="58"/>
      <c r="F1700" s="58"/>
    </row>
    <row r="1701" spans="3:6">
      <c r="C1701" s="58"/>
      <c r="D1701" s="58"/>
      <c r="E1701" s="58"/>
      <c r="F1701" s="58"/>
    </row>
    <row r="1702" spans="3:6">
      <c r="C1702" s="58"/>
      <c r="D1702" s="58"/>
      <c r="E1702" s="58"/>
      <c r="F1702" s="58"/>
    </row>
    <row r="1703" spans="3:6">
      <c r="C1703" s="58"/>
      <c r="D1703" s="58"/>
      <c r="E1703" s="58"/>
      <c r="F1703" s="58"/>
    </row>
    <row r="1704" spans="3:6">
      <c r="C1704" s="58"/>
      <c r="D1704" s="58"/>
      <c r="E1704" s="58"/>
      <c r="F1704" s="58"/>
    </row>
    <row r="1705" spans="3:6">
      <c r="C1705" s="58"/>
      <c r="D1705" s="58"/>
      <c r="E1705" s="58"/>
      <c r="F1705" s="58"/>
    </row>
    <row r="1706" spans="3:6">
      <c r="C1706" s="58"/>
      <c r="D1706" s="58"/>
      <c r="E1706" s="58"/>
      <c r="F1706" s="58"/>
    </row>
    <row r="1707" spans="3:6">
      <c r="C1707" s="58"/>
      <c r="D1707" s="58"/>
      <c r="E1707" s="58"/>
      <c r="F1707" s="58"/>
    </row>
    <row r="1708" spans="3:6">
      <c r="C1708" s="58"/>
      <c r="D1708" s="58"/>
      <c r="E1708" s="58"/>
      <c r="F1708" s="58"/>
    </row>
    <row r="1709" spans="3:6">
      <c r="C1709" s="58"/>
      <c r="D1709" s="58"/>
      <c r="E1709" s="58"/>
      <c r="F1709" s="58"/>
    </row>
    <row r="1710" spans="3:6">
      <c r="C1710" s="58"/>
      <c r="D1710" s="58"/>
      <c r="E1710" s="58"/>
      <c r="F1710" s="58"/>
    </row>
    <row r="1711" spans="3:6">
      <c r="C1711" s="58"/>
      <c r="D1711" s="58"/>
      <c r="E1711" s="58"/>
      <c r="F1711" s="58"/>
    </row>
    <row r="1712" spans="3:6">
      <c r="C1712" s="58"/>
      <c r="D1712" s="58"/>
      <c r="E1712" s="58"/>
      <c r="F1712" s="58"/>
    </row>
    <row r="1713" spans="3:6">
      <c r="C1713" s="58"/>
      <c r="D1713" s="58"/>
      <c r="E1713" s="58"/>
      <c r="F1713" s="58"/>
    </row>
    <row r="1714" spans="3:6">
      <c r="C1714" s="58"/>
      <c r="D1714" s="58"/>
      <c r="E1714" s="58"/>
      <c r="F1714" s="58"/>
    </row>
    <row r="1715" spans="3:6">
      <c r="C1715" s="58"/>
      <c r="D1715" s="58"/>
      <c r="E1715" s="58"/>
      <c r="F1715" s="58"/>
    </row>
    <row r="1716" spans="3:6">
      <c r="C1716" s="58"/>
      <c r="D1716" s="58"/>
      <c r="E1716" s="58"/>
      <c r="F1716" s="58"/>
    </row>
    <row r="1717" spans="3:6">
      <c r="C1717" s="58"/>
      <c r="D1717" s="58"/>
      <c r="E1717" s="58"/>
      <c r="F1717" s="58"/>
    </row>
    <row r="1718" spans="3:6">
      <c r="C1718" s="58"/>
      <c r="D1718" s="58"/>
      <c r="E1718" s="58"/>
      <c r="F1718" s="58"/>
    </row>
    <row r="1719" spans="3:6">
      <c r="C1719" s="58"/>
      <c r="D1719" s="58"/>
      <c r="E1719" s="58"/>
      <c r="F1719" s="58"/>
    </row>
    <row r="1720" spans="3:6">
      <c r="C1720" s="58"/>
      <c r="D1720" s="58"/>
      <c r="E1720" s="58"/>
      <c r="F1720" s="58"/>
    </row>
    <row r="1721" spans="3:6">
      <c r="C1721" s="58"/>
      <c r="D1721" s="58"/>
      <c r="E1721" s="58"/>
      <c r="F1721" s="58"/>
    </row>
    <row r="1722" spans="3:6">
      <c r="C1722" s="58"/>
      <c r="D1722" s="58"/>
      <c r="E1722" s="58"/>
      <c r="F1722" s="58"/>
    </row>
    <row r="1723" spans="3:6">
      <c r="C1723" s="58"/>
      <c r="D1723" s="58"/>
      <c r="E1723" s="58"/>
      <c r="F1723" s="58"/>
    </row>
    <row r="1724" spans="3:6">
      <c r="C1724" s="58"/>
      <c r="D1724" s="58"/>
      <c r="E1724" s="58"/>
      <c r="F1724" s="58"/>
    </row>
    <row r="1725" spans="3:6">
      <c r="C1725" s="58"/>
      <c r="D1725" s="58"/>
      <c r="E1725" s="58"/>
      <c r="F1725" s="58"/>
    </row>
    <row r="1726" spans="3:6">
      <c r="C1726" s="58"/>
      <c r="D1726" s="58"/>
      <c r="E1726" s="58"/>
      <c r="F1726" s="58"/>
    </row>
    <row r="1727" spans="3:6">
      <c r="C1727" s="58"/>
      <c r="D1727" s="58"/>
      <c r="E1727" s="58"/>
      <c r="F1727" s="58"/>
    </row>
    <row r="1728" spans="3:6">
      <c r="C1728" s="58"/>
      <c r="D1728" s="58"/>
      <c r="E1728" s="58"/>
      <c r="F1728" s="58"/>
    </row>
    <row r="1729" spans="3:6">
      <c r="C1729" s="58"/>
      <c r="D1729" s="58"/>
      <c r="E1729" s="58"/>
      <c r="F1729" s="58"/>
    </row>
    <row r="1730" spans="3:6">
      <c r="C1730" s="58"/>
      <c r="D1730" s="58"/>
      <c r="E1730" s="58"/>
      <c r="F1730" s="58"/>
    </row>
    <row r="1731" spans="3:6">
      <c r="C1731" s="58"/>
      <c r="D1731" s="58"/>
      <c r="E1731" s="58"/>
      <c r="F1731" s="58"/>
    </row>
    <row r="1732" spans="3:6">
      <c r="C1732" s="58"/>
      <c r="D1732" s="58"/>
      <c r="E1732" s="58"/>
      <c r="F1732" s="58"/>
    </row>
    <row r="1733" spans="3:6">
      <c r="C1733" s="58"/>
      <c r="D1733" s="58"/>
      <c r="E1733" s="58"/>
      <c r="F1733" s="58"/>
    </row>
    <row r="1734" spans="3:6">
      <c r="C1734" s="58"/>
      <c r="D1734" s="58"/>
      <c r="E1734" s="58"/>
      <c r="F1734" s="58"/>
    </row>
    <row r="1735" spans="3:6">
      <c r="C1735" s="58"/>
      <c r="D1735" s="58"/>
      <c r="E1735" s="58"/>
      <c r="F1735" s="58"/>
    </row>
    <row r="1736" spans="3:6">
      <c r="C1736" s="58"/>
      <c r="D1736" s="58"/>
      <c r="E1736" s="58"/>
      <c r="F1736" s="58"/>
    </row>
    <row r="1737" spans="3:6">
      <c r="C1737" s="58"/>
      <c r="D1737" s="58"/>
      <c r="E1737" s="58"/>
      <c r="F1737" s="58"/>
    </row>
    <row r="1738" spans="3:6">
      <c r="C1738" s="58"/>
      <c r="D1738" s="58"/>
      <c r="E1738" s="58"/>
      <c r="F1738" s="58"/>
    </row>
    <row r="1739" spans="3:6">
      <c r="C1739" s="58"/>
      <c r="D1739" s="58"/>
      <c r="E1739" s="58"/>
      <c r="F1739" s="58"/>
    </row>
    <row r="1740" spans="3:6">
      <c r="C1740" s="58"/>
      <c r="D1740" s="58"/>
      <c r="E1740" s="58"/>
      <c r="F1740" s="58"/>
    </row>
    <row r="1741" spans="3:6">
      <c r="C1741" s="58"/>
      <c r="D1741" s="58"/>
      <c r="E1741" s="58"/>
      <c r="F1741" s="58"/>
    </row>
    <row r="1742" spans="3:6">
      <c r="C1742" s="58"/>
      <c r="D1742" s="58"/>
      <c r="E1742" s="58"/>
      <c r="F1742" s="58"/>
    </row>
    <row r="1743" spans="3:6">
      <c r="C1743" s="58"/>
      <c r="D1743" s="58"/>
      <c r="E1743" s="58"/>
      <c r="F1743" s="58"/>
    </row>
    <row r="1744" spans="3:6">
      <c r="C1744" s="58"/>
      <c r="D1744" s="58"/>
      <c r="E1744" s="58"/>
      <c r="F1744" s="58"/>
    </row>
    <row r="1745" spans="3:6">
      <c r="C1745" s="58"/>
      <c r="D1745" s="58"/>
      <c r="E1745" s="58"/>
      <c r="F1745" s="58"/>
    </row>
    <row r="1746" spans="3:6">
      <c r="C1746" s="58"/>
      <c r="D1746" s="58"/>
      <c r="E1746" s="58"/>
      <c r="F1746" s="58"/>
    </row>
    <row r="1747" spans="3:6">
      <c r="C1747" s="58"/>
      <c r="D1747" s="58"/>
      <c r="E1747" s="58"/>
      <c r="F1747" s="58"/>
    </row>
    <row r="1748" spans="3:6">
      <c r="C1748" s="58"/>
      <c r="D1748" s="58"/>
      <c r="E1748" s="58"/>
      <c r="F1748" s="58"/>
    </row>
    <row r="1749" spans="3:6">
      <c r="C1749" s="58"/>
      <c r="D1749" s="58"/>
      <c r="E1749" s="58"/>
      <c r="F1749" s="58"/>
    </row>
    <row r="1750" spans="3:6">
      <c r="C1750" s="58"/>
      <c r="D1750" s="58"/>
      <c r="E1750" s="58"/>
      <c r="F1750" s="58"/>
    </row>
    <row r="1751" spans="3:6">
      <c r="C1751" s="58"/>
      <c r="D1751" s="58"/>
      <c r="E1751" s="58"/>
      <c r="F1751" s="58"/>
    </row>
    <row r="1752" spans="3:6">
      <c r="C1752" s="58"/>
      <c r="D1752" s="58"/>
      <c r="E1752" s="58"/>
      <c r="F1752" s="58"/>
    </row>
    <row r="1753" spans="3:6">
      <c r="C1753" s="58"/>
      <c r="D1753" s="58"/>
      <c r="E1753" s="58"/>
      <c r="F1753" s="58"/>
    </row>
    <row r="1754" spans="3:6">
      <c r="C1754" s="58"/>
      <c r="D1754" s="58"/>
      <c r="E1754" s="58"/>
      <c r="F1754" s="58"/>
    </row>
    <row r="1755" spans="3:6">
      <c r="C1755" s="58"/>
      <c r="D1755" s="58"/>
      <c r="E1755" s="58"/>
      <c r="F1755" s="58"/>
    </row>
    <row r="1756" spans="3:6">
      <c r="C1756" s="58"/>
      <c r="D1756" s="58"/>
      <c r="E1756" s="58"/>
      <c r="F1756" s="58"/>
    </row>
    <row r="1757" spans="3:6">
      <c r="C1757" s="58"/>
      <c r="D1757" s="58"/>
      <c r="E1757" s="58"/>
      <c r="F1757" s="58"/>
    </row>
    <row r="1758" spans="3:6">
      <c r="C1758" s="58"/>
      <c r="D1758" s="58"/>
      <c r="E1758" s="58"/>
      <c r="F1758" s="58"/>
    </row>
    <row r="1759" spans="3:6">
      <c r="C1759" s="58"/>
      <c r="D1759" s="58"/>
      <c r="E1759" s="58"/>
      <c r="F1759" s="58"/>
    </row>
    <row r="1760" spans="3:6">
      <c r="C1760" s="58"/>
      <c r="D1760" s="58"/>
      <c r="E1760" s="58"/>
      <c r="F1760" s="58"/>
    </row>
    <row r="1761" spans="3:6">
      <c r="C1761" s="58"/>
      <c r="D1761" s="58"/>
      <c r="E1761" s="58"/>
      <c r="F1761" s="58"/>
    </row>
    <row r="1762" spans="3:6">
      <c r="C1762" s="58"/>
      <c r="D1762" s="58"/>
      <c r="E1762" s="58"/>
      <c r="F1762" s="58"/>
    </row>
    <row r="1763" spans="3:6">
      <c r="C1763" s="58"/>
      <c r="D1763" s="58"/>
      <c r="E1763" s="58"/>
      <c r="F1763" s="58"/>
    </row>
    <row r="1764" spans="3:6">
      <c r="C1764" s="58"/>
      <c r="D1764" s="58"/>
      <c r="E1764" s="58"/>
      <c r="F1764" s="58"/>
    </row>
    <row r="1765" spans="3:6">
      <c r="C1765" s="58"/>
      <c r="D1765" s="58"/>
      <c r="E1765" s="58"/>
      <c r="F1765" s="58"/>
    </row>
    <row r="1766" spans="3:6">
      <c r="C1766" s="58"/>
      <c r="D1766" s="58"/>
      <c r="E1766" s="58"/>
      <c r="F1766" s="58"/>
    </row>
    <row r="1767" spans="3:6">
      <c r="C1767" s="58"/>
      <c r="D1767" s="58"/>
      <c r="E1767" s="58"/>
      <c r="F1767" s="58"/>
    </row>
    <row r="1768" spans="3:6">
      <c r="C1768" s="58"/>
      <c r="D1768" s="58"/>
      <c r="E1768" s="58"/>
      <c r="F1768" s="58"/>
    </row>
    <row r="1769" spans="3:6">
      <c r="C1769" s="58"/>
      <c r="D1769" s="58"/>
      <c r="E1769" s="58"/>
      <c r="F1769" s="58"/>
    </row>
    <row r="1770" spans="3:6">
      <c r="C1770" s="58"/>
      <c r="D1770" s="58"/>
      <c r="E1770" s="58"/>
      <c r="F1770" s="58"/>
    </row>
    <row r="1771" spans="3:6">
      <c r="C1771" s="58"/>
      <c r="D1771" s="58"/>
      <c r="E1771" s="58"/>
      <c r="F1771" s="58"/>
    </row>
    <row r="1772" spans="3:6">
      <c r="C1772" s="58"/>
      <c r="D1772" s="58"/>
      <c r="E1772" s="58"/>
      <c r="F1772" s="58"/>
    </row>
    <row r="1773" spans="3:6">
      <c r="C1773" s="58"/>
      <c r="D1773" s="58"/>
      <c r="E1773" s="58"/>
      <c r="F1773" s="58"/>
    </row>
    <row r="1774" spans="3:6">
      <c r="C1774" s="58"/>
      <c r="D1774" s="58"/>
      <c r="E1774" s="58"/>
      <c r="F1774" s="58"/>
    </row>
    <row r="1775" spans="3:6">
      <c r="C1775" s="58"/>
      <c r="D1775" s="58"/>
      <c r="E1775" s="58"/>
      <c r="F1775" s="58"/>
    </row>
    <row r="1776" spans="3:6">
      <c r="C1776" s="58"/>
      <c r="D1776" s="58"/>
      <c r="E1776" s="58"/>
      <c r="F1776" s="58"/>
    </row>
    <row r="1777" spans="3:6">
      <c r="C1777" s="58"/>
      <c r="D1777" s="58"/>
      <c r="E1777" s="58"/>
      <c r="F1777" s="58"/>
    </row>
    <row r="1778" spans="3:6">
      <c r="C1778" s="58"/>
      <c r="D1778" s="58"/>
      <c r="E1778" s="58"/>
      <c r="F1778" s="58"/>
    </row>
    <row r="1779" spans="3:6">
      <c r="C1779" s="58"/>
      <c r="D1779" s="58"/>
      <c r="E1779" s="58"/>
      <c r="F1779" s="58"/>
    </row>
    <row r="1780" spans="3:6">
      <c r="C1780" s="58"/>
      <c r="D1780" s="58"/>
      <c r="E1780" s="58"/>
      <c r="F1780" s="58"/>
    </row>
    <row r="1781" spans="3:6">
      <c r="C1781" s="58"/>
      <c r="D1781" s="58"/>
      <c r="E1781" s="58"/>
      <c r="F1781" s="58"/>
    </row>
    <row r="1782" spans="3:6">
      <c r="C1782" s="58"/>
      <c r="D1782" s="58"/>
      <c r="E1782" s="58"/>
      <c r="F1782" s="58"/>
    </row>
    <row r="1783" spans="3:6">
      <c r="C1783" s="58"/>
      <c r="D1783" s="58"/>
      <c r="E1783" s="58"/>
      <c r="F1783" s="58"/>
    </row>
    <row r="1784" spans="3:6">
      <c r="C1784" s="58"/>
      <c r="D1784" s="58"/>
      <c r="E1784" s="58"/>
      <c r="F1784" s="58"/>
    </row>
    <row r="1785" spans="3:6">
      <c r="C1785" s="58"/>
      <c r="D1785" s="58"/>
      <c r="E1785" s="58"/>
      <c r="F1785" s="58"/>
    </row>
    <row r="1786" spans="3:6">
      <c r="C1786" s="58"/>
      <c r="D1786" s="58"/>
      <c r="E1786" s="58"/>
      <c r="F1786" s="58"/>
    </row>
    <row r="1787" spans="3:6">
      <c r="C1787" s="58"/>
      <c r="D1787" s="58"/>
      <c r="E1787" s="58"/>
      <c r="F1787" s="58"/>
    </row>
    <row r="1788" spans="3:6">
      <c r="C1788" s="58"/>
      <c r="D1788" s="58"/>
      <c r="E1788" s="58"/>
      <c r="F1788" s="58"/>
    </row>
    <row r="1789" spans="3:6">
      <c r="C1789" s="58"/>
      <c r="D1789" s="58"/>
      <c r="E1789" s="58"/>
      <c r="F1789" s="58"/>
    </row>
    <row r="1790" spans="3:6">
      <c r="C1790" s="58"/>
      <c r="D1790" s="58"/>
      <c r="E1790" s="58"/>
      <c r="F1790" s="58"/>
    </row>
    <row r="1791" spans="3:6">
      <c r="C1791" s="58"/>
      <c r="D1791" s="58"/>
      <c r="E1791" s="58"/>
      <c r="F1791" s="58"/>
    </row>
    <row r="1792" spans="3:6">
      <c r="C1792" s="58"/>
      <c r="D1792" s="58"/>
      <c r="E1792" s="58"/>
      <c r="F1792" s="58"/>
    </row>
    <row r="1793" spans="3:6">
      <c r="C1793" s="58"/>
      <c r="D1793" s="58"/>
      <c r="E1793" s="58"/>
      <c r="F1793" s="58"/>
    </row>
    <row r="1794" spans="3:6">
      <c r="C1794" s="58"/>
      <c r="D1794" s="58"/>
      <c r="E1794" s="58"/>
      <c r="F1794" s="58"/>
    </row>
    <row r="1795" spans="3:6">
      <c r="C1795" s="58"/>
      <c r="D1795" s="58"/>
      <c r="E1795" s="58"/>
      <c r="F1795" s="58"/>
    </row>
    <row r="1796" spans="3:6">
      <c r="C1796" s="58"/>
      <c r="D1796" s="58"/>
      <c r="E1796" s="58"/>
      <c r="F1796" s="58"/>
    </row>
    <row r="1797" spans="3:6">
      <c r="C1797" s="58"/>
      <c r="D1797" s="58"/>
      <c r="E1797" s="58"/>
      <c r="F1797" s="58"/>
    </row>
    <row r="1798" spans="3:6">
      <c r="C1798" s="58"/>
      <c r="D1798" s="58"/>
      <c r="E1798" s="58"/>
      <c r="F1798" s="58"/>
    </row>
    <row r="1799" spans="3:6">
      <c r="C1799" s="58"/>
      <c r="D1799" s="58"/>
      <c r="E1799" s="58"/>
      <c r="F1799" s="58"/>
    </row>
    <row r="1800" spans="3:6">
      <c r="C1800" s="58"/>
      <c r="D1800" s="58"/>
      <c r="E1800" s="58"/>
      <c r="F1800" s="58"/>
    </row>
    <row r="1801" spans="3:6">
      <c r="C1801" s="58"/>
      <c r="D1801" s="58"/>
      <c r="E1801" s="58"/>
      <c r="F1801" s="58"/>
    </row>
    <row r="1802" spans="3:6">
      <c r="C1802" s="58"/>
      <c r="D1802" s="58"/>
      <c r="E1802" s="58"/>
      <c r="F1802" s="58"/>
    </row>
    <row r="1803" spans="3:6">
      <c r="C1803" s="58"/>
      <c r="D1803" s="58"/>
      <c r="E1803" s="58"/>
      <c r="F1803" s="58"/>
    </row>
    <row r="1804" spans="3:6">
      <c r="C1804" s="58"/>
      <c r="D1804" s="58"/>
      <c r="E1804" s="58"/>
      <c r="F1804" s="58"/>
    </row>
    <row r="1805" spans="3:6">
      <c r="C1805" s="58"/>
      <c r="D1805" s="58"/>
      <c r="E1805" s="58"/>
      <c r="F1805" s="58"/>
    </row>
    <row r="1806" spans="3:6">
      <c r="C1806" s="58"/>
      <c r="D1806" s="58"/>
      <c r="E1806" s="58"/>
      <c r="F1806" s="58"/>
    </row>
    <row r="1807" spans="3:6">
      <c r="C1807" s="58"/>
      <c r="D1807" s="58"/>
      <c r="E1807" s="58"/>
      <c r="F1807" s="58"/>
    </row>
    <row r="1808" spans="3:6">
      <c r="C1808" s="58"/>
      <c r="D1808" s="58"/>
      <c r="E1808" s="58"/>
      <c r="F1808" s="58"/>
    </row>
    <row r="1809" spans="3:6">
      <c r="C1809" s="58"/>
      <c r="D1809" s="58"/>
      <c r="E1809" s="58"/>
      <c r="F1809" s="58"/>
    </row>
    <row r="1810" spans="3:6">
      <c r="C1810" s="58"/>
      <c r="D1810" s="58"/>
      <c r="E1810" s="58"/>
      <c r="F1810" s="58"/>
    </row>
    <row r="1811" spans="3:6">
      <c r="C1811" s="58"/>
      <c r="D1811" s="58"/>
      <c r="E1811" s="58"/>
      <c r="F1811" s="58"/>
    </row>
    <row r="1812" spans="3:6">
      <c r="C1812" s="58"/>
      <c r="D1812" s="58"/>
      <c r="E1812" s="58"/>
      <c r="F1812" s="58"/>
    </row>
    <row r="1813" spans="3:6">
      <c r="C1813" s="58"/>
      <c r="D1813" s="58"/>
      <c r="E1813" s="58"/>
      <c r="F1813" s="58"/>
    </row>
    <row r="1814" spans="3:6">
      <c r="C1814" s="58"/>
      <c r="D1814" s="58"/>
      <c r="E1814" s="58"/>
      <c r="F1814" s="58"/>
    </row>
    <row r="1815" spans="3:6">
      <c r="C1815" s="58"/>
      <c r="D1815" s="58"/>
      <c r="E1815" s="58"/>
      <c r="F1815" s="58"/>
    </row>
    <row r="1816" spans="3:6">
      <c r="C1816" s="58"/>
      <c r="D1816" s="58"/>
      <c r="E1816" s="58"/>
      <c r="F1816" s="58"/>
    </row>
    <row r="1817" spans="3:6">
      <c r="C1817" s="58"/>
      <c r="D1817" s="58"/>
      <c r="E1817" s="58"/>
      <c r="F1817" s="58"/>
    </row>
    <row r="1818" spans="3:6">
      <c r="C1818" s="58"/>
      <c r="D1818" s="58"/>
      <c r="E1818" s="58"/>
      <c r="F1818" s="58"/>
    </row>
    <row r="1819" spans="3:6">
      <c r="C1819" s="58"/>
      <c r="D1819" s="58"/>
      <c r="E1819" s="58"/>
      <c r="F1819" s="58"/>
    </row>
    <row r="1820" spans="3:6">
      <c r="C1820" s="58"/>
      <c r="D1820" s="58"/>
      <c r="E1820" s="58"/>
      <c r="F1820" s="58"/>
    </row>
    <row r="1821" spans="3:6">
      <c r="C1821" s="58"/>
      <c r="D1821" s="58"/>
      <c r="E1821" s="58"/>
      <c r="F1821" s="58"/>
    </row>
    <row r="1822" spans="3:6">
      <c r="C1822" s="58"/>
      <c r="D1822" s="58"/>
      <c r="E1822" s="58"/>
      <c r="F1822" s="58"/>
    </row>
    <row r="1823" spans="3:6">
      <c r="C1823" s="58"/>
      <c r="D1823" s="58"/>
      <c r="E1823" s="58"/>
      <c r="F1823" s="58"/>
    </row>
    <row r="1824" spans="3:6">
      <c r="C1824" s="58"/>
      <c r="D1824" s="58"/>
      <c r="E1824" s="58"/>
      <c r="F1824" s="58"/>
    </row>
    <row r="1825" spans="3:6">
      <c r="C1825" s="58"/>
      <c r="D1825" s="58"/>
      <c r="E1825" s="58"/>
      <c r="F1825" s="58"/>
    </row>
    <row r="1826" spans="3:6">
      <c r="C1826" s="58"/>
      <c r="D1826" s="58"/>
      <c r="E1826" s="58"/>
      <c r="F1826" s="58"/>
    </row>
    <row r="1827" spans="3:6">
      <c r="C1827" s="58"/>
      <c r="D1827" s="58"/>
      <c r="E1827" s="58"/>
      <c r="F1827" s="58"/>
    </row>
    <row r="1828" spans="3:6">
      <c r="C1828" s="58"/>
      <c r="D1828" s="58"/>
      <c r="E1828" s="58"/>
      <c r="F1828" s="58"/>
    </row>
    <row r="1829" spans="3:6">
      <c r="C1829" s="58"/>
      <c r="D1829" s="58"/>
      <c r="E1829" s="58"/>
      <c r="F1829" s="58"/>
    </row>
    <row r="1830" spans="3:6">
      <c r="C1830" s="58"/>
      <c r="D1830" s="58"/>
      <c r="E1830" s="58"/>
      <c r="F1830" s="58"/>
    </row>
    <row r="1831" spans="3:6">
      <c r="C1831" s="58"/>
      <c r="D1831" s="58"/>
      <c r="E1831" s="58"/>
      <c r="F1831" s="58"/>
    </row>
    <row r="1832" spans="3:6">
      <c r="C1832" s="58"/>
      <c r="D1832" s="58"/>
      <c r="E1832" s="58"/>
      <c r="F1832" s="58"/>
    </row>
    <row r="1833" spans="3:6">
      <c r="C1833" s="58"/>
      <c r="D1833" s="58"/>
      <c r="E1833" s="58"/>
      <c r="F1833" s="58"/>
    </row>
    <row r="1834" spans="3:6">
      <c r="C1834" s="58"/>
      <c r="D1834" s="58"/>
      <c r="E1834" s="58"/>
      <c r="F1834" s="58"/>
    </row>
    <row r="1835" spans="3:6">
      <c r="C1835" s="58"/>
      <c r="D1835" s="58"/>
      <c r="E1835" s="58"/>
      <c r="F1835" s="58"/>
    </row>
    <row r="1836" spans="3:6">
      <c r="C1836" s="58"/>
      <c r="D1836" s="58"/>
      <c r="E1836" s="58"/>
      <c r="F1836" s="58"/>
    </row>
    <row r="1837" spans="3:6">
      <c r="C1837" s="58"/>
      <c r="D1837" s="58"/>
      <c r="E1837" s="58"/>
      <c r="F1837" s="58"/>
    </row>
    <row r="1838" spans="3:6">
      <c r="C1838" s="58"/>
      <c r="D1838" s="58"/>
      <c r="E1838" s="58"/>
      <c r="F1838" s="58"/>
    </row>
    <row r="1839" spans="3:6">
      <c r="C1839" s="58"/>
      <c r="D1839" s="58"/>
      <c r="E1839" s="58"/>
      <c r="F1839" s="58"/>
    </row>
    <row r="1840" spans="3:6">
      <c r="C1840" s="58"/>
      <c r="D1840" s="58"/>
      <c r="E1840" s="58"/>
      <c r="F1840" s="58"/>
    </row>
    <row r="1841" spans="3:6">
      <c r="C1841" s="58"/>
      <c r="D1841" s="58"/>
      <c r="E1841" s="58"/>
      <c r="F1841" s="58"/>
    </row>
    <row r="1842" spans="3:6">
      <c r="C1842" s="58"/>
      <c r="D1842" s="58"/>
      <c r="E1842" s="58"/>
      <c r="F1842" s="58"/>
    </row>
    <row r="1843" spans="3:6">
      <c r="C1843" s="58"/>
      <c r="D1843" s="58"/>
      <c r="E1843" s="58"/>
      <c r="F1843" s="58"/>
    </row>
    <row r="1844" spans="3:6">
      <c r="C1844" s="58"/>
      <c r="D1844" s="58"/>
      <c r="E1844" s="58"/>
      <c r="F1844" s="58"/>
    </row>
    <row r="1845" spans="3:6">
      <c r="C1845" s="58"/>
      <c r="D1845" s="58"/>
      <c r="E1845" s="58"/>
      <c r="F1845" s="58"/>
    </row>
    <row r="1846" spans="3:6">
      <c r="C1846" s="58"/>
      <c r="D1846" s="58"/>
      <c r="E1846" s="58"/>
      <c r="F1846" s="58"/>
    </row>
    <row r="1847" spans="3:6">
      <c r="C1847" s="58"/>
      <c r="D1847" s="58"/>
      <c r="E1847" s="58"/>
      <c r="F1847" s="58"/>
    </row>
    <row r="1848" spans="3:6">
      <c r="C1848" s="58"/>
      <c r="D1848" s="58"/>
      <c r="E1848" s="58"/>
      <c r="F1848" s="58"/>
    </row>
    <row r="1849" spans="3:6">
      <c r="C1849" s="58"/>
      <c r="D1849" s="58"/>
      <c r="E1849" s="58"/>
      <c r="F1849" s="58"/>
    </row>
    <row r="1850" spans="3:6">
      <c r="C1850" s="58"/>
      <c r="D1850" s="58"/>
      <c r="E1850" s="58"/>
      <c r="F1850" s="58"/>
    </row>
    <row r="1851" spans="3:6">
      <c r="C1851" s="58"/>
      <c r="D1851" s="58"/>
      <c r="E1851" s="58"/>
      <c r="F1851" s="58"/>
    </row>
    <row r="1852" spans="3:6">
      <c r="C1852" s="58"/>
      <c r="D1852" s="58"/>
      <c r="E1852" s="58"/>
      <c r="F1852" s="58"/>
    </row>
    <row r="1853" spans="3:6">
      <c r="C1853" s="58"/>
      <c r="D1853" s="58"/>
      <c r="E1853" s="58"/>
      <c r="F1853" s="58"/>
    </row>
    <row r="1854" spans="3:6">
      <c r="C1854" s="58"/>
      <c r="D1854" s="58"/>
      <c r="E1854" s="58"/>
      <c r="F1854" s="58"/>
    </row>
    <row r="1855" spans="3:6">
      <c r="C1855" s="58"/>
      <c r="D1855" s="58"/>
      <c r="E1855" s="58"/>
      <c r="F1855" s="58"/>
    </row>
    <row r="1856" spans="3:6">
      <c r="C1856" s="58"/>
      <c r="D1856" s="58"/>
      <c r="E1856" s="58"/>
      <c r="F1856" s="58"/>
    </row>
    <row r="1857" spans="3:6">
      <c r="C1857" s="58"/>
      <c r="D1857" s="58"/>
      <c r="E1857" s="58"/>
      <c r="F1857" s="58"/>
    </row>
    <row r="1858" spans="3:6">
      <c r="C1858" s="58"/>
      <c r="D1858" s="58"/>
      <c r="E1858" s="58"/>
      <c r="F1858" s="58"/>
    </row>
    <row r="1859" spans="3:6">
      <c r="C1859" s="58"/>
      <c r="D1859" s="58"/>
      <c r="E1859" s="58"/>
      <c r="F1859" s="58"/>
    </row>
    <row r="1860" spans="3:6">
      <c r="C1860" s="58"/>
      <c r="D1860" s="58"/>
      <c r="E1860" s="58"/>
      <c r="F1860" s="58"/>
    </row>
    <row r="1861" spans="3:6">
      <c r="C1861" s="58"/>
      <c r="D1861" s="58"/>
      <c r="E1861" s="58"/>
      <c r="F1861" s="58"/>
    </row>
    <row r="1862" spans="3:6">
      <c r="C1862" s="58"/>
      <c r="D1862" s="58"/>
      <c r="E1862" s="58"/>
      <c r="F1862" s="58"/>
    </row>
    <row r="1863" spans="3:6">
      <c r="C1863" s="58"/>
      <c r="D1863" s="58"/>
      <c r="E1863" s="58"/>
      <c r="F1863" s="58"/>
    </row>
    <row r="1864" spans="3:6">
      <c r="C1864" s="58"/>
      <c r="D1864" s="58"/>
      <c r="E1864" s="58"/>
      <c r="F1864" s="58"/>
    </row>
    <row r="1865" spans="3:6">
      <c r="C1865" s="58"/>
      <c r="D1865" s="58"/>
      <c r="E1865" s="58"/>
      <c r="F1865" s="58"/>
    </row>
    <row r="1866" spans="3:6">
      <c r="C1866" s="58"/>
      <c r="D1866" s="58"/>
      <c r="E1866" s="58"/>
      <c r="F1866" s="58"/>
    </row>
    <row r="1867" spans="3:6">
      <c r="C1867" s="58"/>
      <c r="D1867" s="58"/>
      <c r="E1867" s="58"/>
      <c r="F1867" s="58"/>
    </row>
    <row r="1868" spans="3:6">
      <c r="C1868" s="58"/>
      <c r="D1868" s="58"/>
      <c r="E1868" s="58"/>
      <c r="F1868" s="58"/>
    </row>
    <row r="1869" spans="3:6">
      <c r="C1869" s="58"/>
      <c r="D1869" s="58"/>
      <c r="E1869" s="58"/>
      <c r="F1869" s="58"/>
    </row>
    <row r="1870" spans="3:6">
      <c r="C1870" s="58"/>
      <c r="D1870" s="58"/>
      <c r="E1870" s="58"/>
      <c r="F1870" s="58"/>
    </row>
    <row r="1871" spans="3:6">
      <c r="C1871" s="58"/>
      <c r="D1871" s="58"/>
      <c r="E1871" s="58"/>
      <c r="F1871" s="58"/>
    </row>
    <row r="1872" spans="3:6">
      <c r="C1872" s="58"/>
      <c r="D1872" s="58"/>
      <c r="E1872" s="58"/>
      <c r="F1872" s="58"/>
    </row>
    <row r="1873" spans="3:6">
      <c r="C1873" s="58"/>
      <c r="D1873" s="58"/>
      <c r="E1873" s="58"/>
      <c r="F1873" s="58"/>
    </row>
    <row r="1874" spans="3:6">
      <c r="C1874" s="58"/>
      <c r="D1874" s="58"/>
      <c r="E1874" s="58"/>
      <c r="F1874" s="58"/>
    </row>
    <row r="1875" spans="3:6">
      <c r="C1875" s="58"/>
      <c r="D1875" s="58"/>
      <c r="E1875" s="58"/>
      <c r="F1875" s="58"/>
    </row>
    <row r="1876" spans="3:6">
      <c r="C1876" s="58"/>
      <c r="D1876" s="58"/>
      <c r="E1876" s="58"/>
      <c r="F1876" s="58"/>
    </row>
    <row r="1877" spans="3:6">
      <c r="C1877" s="58"/>
      <c r="D1877" s="58"/>
      <c r="E1877" s="58"/>
      <c r="F1877" s="58"/>
    </row>
    <row r="1878" spans="3:6">
      <c r="C1878" s="58"/>
      <c r="D1878" s="58"/>
      <c r="E1878" s="58"/>
      <c r="F1878" s="58"/>
    </row>
    <row r="1879" spans="3:6">
      <c r="C1879" s="58"/>
      <c r="D1879" s="58"/>
      <c r="E1879" s="58"/>
      <c r="F1879" s="58"/>
    </row>
    <row r="1880" spans="3:6">
      <c r="C1880" s="58"/>
      <c r="D1880" s="58"/>
      <c r="E1880" s="58"/>
      <c r="F1880" s="58"/>
    </row>
    <row r="1881" spans="3:6">
      <c r="C1881" s="58"/>
      <c r="D1881" s="58"/>
      <c r="E1881" s="58"/>
      <c r="F1881" s="58"/>
    </row>
    <row r="1882" spans="3:6">
      <c r="C1882" s="58"/>
      <c r="D1882" s="58"/>
      <c r="E1882" s="58"/>
      <c r="F1882" s="58"/>
    </row>
    <row r="1883" spans="3:6">
      <c r="C1883" s="58"/>
      <c r="D1883" s="58"/>
      <c r="E1883" s="58"/>
      <c r="F1883" s="58"/>
    </row>
    <row r="1884" spans="3:6">
      <c r="C1884" s="58"/>
      <c r="D1884" s="58"/>
      <c r="E1884" s="58"/>
      <c r="F1884" s="58"/>
    </row>
    <row r="1885" spans="3:6">
      <c r="C1885" s="58"/>
      <c r="D1885" s="58"/>
      <c r="E1885" s="58"/>
      <c r="F1885" s="58"/>
    </row>
    <row r="1886" spans="3:6">
      <c r="C1886" s="58"/>
      <c r="D1886" s="58"/>
      <c r="E1886" s="58"/>
      <c r="F1886" s="58"/>
    </row>
    <row r="1887" spans="3:6">
      <c r="C1887" s="58"/>
      <c r="D1887" s="58"/>
      <c r="E1887" s="58"/>
      <c r="F1887" s="58"/>
    </row>
    <row r="1888" spans="3:6">
      <c r="C1888" s="58"/>
      <c r="D1888" s="58"/>
      <c r="E1888" s="58"/>
      <c r="F1888" s="58"/>
    </row>
    <row r="1889" spans="3:6">
      <c r="C1889" s="58"/>
      <c r="D1889" s="58"/>
      <c r="E1889" s="58"/>
      <c r="F1889" s="58"/>
    </row>
    <row r="1890" spans="3:6">
      <c r="C1890" s="58"/>
      <c r="D1890" s="58"/>
      <c r="E1890" s="58"/>
      <c r="F1890" s="58"/>
    </row>
    <row r="1891" spans="3:6">
      <c r="C1891" s="58"/>
      <c r="D1891" s="58"/>
      <c r="E1891" s="58"/>
      <c r="F1891" s="58"/>
    </row>
    <row r="1892" spans="3:6">
      <c r="C1892" s="58"/>
      <c r="D1892" s="58"/>
      <c r="E1892" s="58"/>
      <c r="F1892" s="58"/>
    </row>
    <row r="1893" spans="3:6">
      <c r="C1893" s="58"/>
      <c r="D1893" s="58"/>
      <c r="E1893" s="58"/>
      <c r="F1893" s="58"/>
    </row>
    <row r="1894" spans="3:6">
      <c r="C1894" s="58"/>
      <c r="D1894" s="58"/>
      <c r="E1894" s="58"/>
      <c r="F1894" s="58"/>
    </row>
    <row r="1895" spans="3:6">
      <c r="C1895" s="58"/>
      <c r="D1895" s="58"/>
      <c r="E1895" s="58"/>
      <c r="F1895" s="58"/>
    </row>
    <row r="1896" spans="3:6">
      <c r="C1896" s="58"/>
      <c r="D1896" s="58"/>
      <c r="E1896" s="58"/>
      <c r="F1896" s="58"/>
    </row>
    <row r="1897" spans="3:6">
      <c r="C1897" s="58"/>
      <c r="D1897" s="58"/>
      <c r="E1897" s="58"/>
      <c r="F1897" s="58"/>
    </row>
    <row r="1898" spans="3:6">
      <c r="C1898" s="58"/>
      <c r="D1898" s="58"/>
      <c r="E1898" s="58"/>
      <c r="F1898" s="58"/>
    </row>
    <row r="1899" spans="3:6">
      <c r="C1899" s="58"/>
      <c r="D1899" s="58"/>
      <c r="E1899" s="58"/>
      <c r="F1899" s="58"/>
    </row>
    <row r="1900" spans="3:6">
      <c r="C1900" s="58"/>
      <c r="D1900" s="58"/>
      <c r="E1900" s="58"/>
      <c r="F1900" s="58"/>
    </row>
    <row r="1901" spans="3:6">
      <c r="C1901" s="58"/>
      <c r="D1901" s="58"/>
      <c r="E1901" s="58"/>
      <c r="F1901" s="58"/>
    </row>
    <row r="1902" spans="3:6">
      <c r="C1902" s="58"/>
      <c r="D1902" s="58"/>
      <c r="E1902" s="58"/>
      <c r="F1902" s="58"/>
    </row>
    <row r="1903" spans="3:6">
      <c r="C1903" s="58"/>
      <c r="D1903" s="58"/>
      <c r="E1903" s="58"/>
      <c r="F1903" s="58"/>
    </row>
    <row r="1904" spans="3:6">
      <c r="C1904" s="58"/>
      <c r="D1904" s="58"/>
      <c r="E1904" s="58"/>
      <c r="F1904" s="58"/>
    </row>
    <row r="1905" spans="3:6">
      <c r="C1905" s="58"/>
      <c r="D1905" s="58"/>
      <c r="E1905" s="58"/>
      <c r="F1905" s="58"/>
    </row>
    <row r="1906" spans="3:6">
      <c r="C1906" s="58"/>
      <c r="D1906" s="58"/>
      <c r="E1906" s="58"/>
      <c r="F1906" s="58"/>
    </row>
    <row r="1907" spans="3:6">
      <c r="C1907" s="58"/>
      <c r="D1907" s="58"/>
      <c r="E1907" s="58"/>
      <c r="F1907" s="58"/>
    </row>
    <row r="1908" spans="3:6">
      <c r="C1908" s="58"/>
      <c r="D1908" s="58"/>
      <c r="E1908" s="58"/>
      <c r="F1908" s="58"/>
    </row>
    <row r="1909" spans="3:6">
      <c r="C1909" s="58"/>
      <c r="D1909" s="58"/>
      <c r="E1909" s="58"/>
      <c r="F1909" s="58"/>
    </row>
    <row r="1910" spans="3:6">
      <c r="C1910" s="58"/>
      <c r="D1910" s="58"/>
      <c r="E1910" s="58"/>
      <c r="F1910" s="58"/>
    </row>
    <row r="1911" spans="3:6">
      <c r="C1911" s="58"/>
      <c r="D1911" s="58"/>
      <c r="E1911" s="58"/>
      <c r="F1911" s="58"/>
    </row>
    <row r="1912" spans="3:6">
      <c r="C1912" s="58"/>
      <c r="D1912" s="58"/>
      <c r="E1912" s="58"/>
      <c r="F1912" s="58"/>
    </row>
    <row r="1913" spans="3:6">
      <c r="C1913" s="58"/>
      <c r="D1913" s="58"/>
      <c r="E1913" s="58"/>
      <c r="F1913" s="58"/>
    </row>
    <row r="1914" spans="3:6">
      <c r="C1914" s="58"/>
      <c r="D1914" s="58"/>
      <c r="E1914" s="58"/>
      <c r="F1914" s="58"/>
    </row>
    <row r="1915" spans="3:6">
      <c r="C1915" s="58"/>
      <c r="D1915" s="58"/>
      <c r="E1915" s="58"/>
      <c r="F1915" s="58"/>
    </row>
    <row r="1916" spans="3:6">
      <c r="C1916" s="58"/>
      <c r="D1916" s="58"/>
      <c r="E1916" s="58"/>
      <c r="F1916" s="58"/>
    </row>
    <row r="1917" spans="3:6">
      <c r="C1917" s="58"/>
      <c r="D1917" s="58"/>
      <c r="E1917" s="58"/>
      <c r="F1917" s="58"/>
    </row>
    <row r="1918" spans="3:6">
      <c r="C1918" s="58"/>
      <c r="D1918" s="58"/>
      <c r="E1918" s="58"/>
      <c r="F1918" s="58"/>
    </row>
    <row r="1919" spans="3:6">
      <c r="C1919" s="58"/>
      <c r="D1919" s="58"/>
      <c r="E1919" s="58"/>
      <c r="F1919" s="58"/>
    </row>
    <row r="1920" spans="3:6">
      <c r="C1920" s="58"/>
      <c r="D1920" s="58"/>
      <c r="E1920" s="58"/>
      <c r="F1920" s="58"/>
    </row>
    <row r="1921" spans="3:6">
      <c r="C1921" s="58"/>
      <c r="D1921" s="58"/>
      <c r="E1921" s="58"/>
      <c r="F1921" s="58"/>
    </row>
    <row r="1922" spans="3:6">
      <c r="C1922" s="58"/>
      <c r="D1922" s="58"/>
      <c r="E1922" s="58"/>
      <c r="F1922" s="58"/>
    </row>
    <row r="1923" spans="3:6">
      <c r="C1923" s="58"/>
      <c r="D1923" s="58"/>
      <c r="E1923" s="58"/>
      <c r="F1923" s="58"/>
    </row>
    <row r="1924" spans="3:6">
      <c r="C1924" s="58"/>
      <c r="D1924" s="58"/>
      <c r="E1924" s="58"/>
      <c r="F1924" s="58"/>
    </row>
    <row r="1925" spans="3:6">
      <c r="C1925" s="58"/>
      <c r="D1925" s="58"/>
      <c r="E1925" s="58"/>
      <c r="F1925" s="58"/>
    </row>
    <row r="1926" spans="3:6">
      <c r="C1926" s="58"/>
      <c r="D1926" s="58"/>
      <c r="E1926" s="58"/>
      <c r="F1926" s="58"/>
    </row>
    <row r="1927" spans="3:6">
      <c r="C1927" s="58"/>
      <c r="D1927" s="58"/>
      <c r="E1927" s="58"/>
      <c r="F1927" s="58"/>
    </row>
    <row r="1928" spans="3:6">
      <c r="C1928" s="58"/>
      <c r="D1928" s="58"/>
      <c r="E1928" s="58"/>
      <c r="F1928" s="58"/>
    </row>
    <row r="1929" spans="3:6">
      <c r="C1929" s="58"/>
      <c r="D1929" s="58"/>
      <c r="E1929" s="58"/>
      <c r="F1929" s="58"/>
    </row>
    <row r="1930" spans="3:6">
      <c r="C1930" s="58"/>
      <c r="D1930" s="58"/>
      <c r="E1930" s="58"/>
      <c r="F1930" s="58"/>
    </row>
    <row r="1931" spans="3:6">
      <c r="C1931" s="58"/>
      <c r="D1931" s="58"/>
      <c r="E1931" s="58"/>
      <c r="F1931" s="58"/>
    </row>
    <row r="1932" spans="3:6">
      <c r="C1932" s="58"/>
      <c r="D1932" s="58"/>
      <c r="E1932" s="58"/>
      <c r="F1932" s="58"/>
    </row>
    <row r="1933" spans="3:6">
      <c r="C1933" s="58"/>
      <c r="D1933" s="58"/>
      <c r="E1933" s="58"/>
      <c r="F1933" s="58"/>
    </row>
    <row r="1934" spans="3:6">
      <c r="C1934" s="58"/>
      <c r="D1934" s="58"/>
      <c r="E1934" s="58"/>
      <c r="F1934" s="58"/>
    </row>
    <row r="1935" spans="3:6">
      <c r="C1935" s="58"/>
      <c r="D1935" s="58"/>
      <c r="E1935" s="58"/>
      <c r="F1935" s="58"/>
    </row>
    <row r="1936" spans="3:6">
      <c r="C1936" s="58"/>
      <c r="D1936" s="58"/>
      <c r="E1936" s="58"/>
      <c r="F1936" s="58"/>
    </row>
    <row r="1937" spans="3:6">
      <c r="C1937" s="58"/>
      <c r="D1937" s="58"/>
      <c r="E1937" s="58"/>
      <c r="F1937" s="58"/>
    </row>
    <row r="1938" spans="3:6">
      <c r="C1938" s="58"/>
      <c r="D1938" s="58"/>
      <c r="E1938" s="58"/>
      <c r="F1938" s="58"/>
    </row>
    <row r="1939" spans="3:6">
      <c r="C1939" s="58"/>
      <c r="D1939" s="58"/>
      <c r="E1939" s="58"/>
      <c r="F1939" s="58"/>
    </row>
    <row r="1940" spans="3:6">
      <c r="C1940" s="58"/>
      <c r="D1940" s="58"/>
      <c r="E1940" s="58"/>
      <c r="F1940" s="58"/>
    </row>
    <row r="1941" spans="3:6">
      <c r="C1941" s="58"/>
      <c r="D1941" s="58"/>
      <c r="E1941" s="58"/>
      <c r="F1941" s="58"/>
    </row>
    <row r="1942" spans="3:6">
      <c r="C1942" s="58"/>
      <c r="D1942" s="58"/>
      <c r="E1942" s="58"/>
      <c r="F1942" s="58"/>
    </row>
    <row r="1943" spans="3:6">
      <c r="C1943" s="58"/>
      <c r="D1943" s="58"/>
      <c r="E1943" s="58"/>
      <c r="F1943" s="58"/>
    </row>
    <row r="1944" spans="3:6">
      <c r="C1944" s="58"/>
      <c r="D1944" s="58"/>
      <c r="E1944" s="58"/>
      <c r="F1944" s="58"/>
    </row>
    <row r="1945" spans="3:6">
      <c r="C1945" s="58"/>
      <c r="D1945" s="58"/>
      <c r="E1945" s="58"/>
      <c r="F1945" s="58"/>
    </row>
    <row r="1946" spans="3:6">
      <c r="C1946" s="58"/>
      <c r="D1946" s="58"/>
      <c r="E1946" s="58"/>
      <c r="F1946" s="58"/>
    </row>
    <row r="1947" spans="3:6">
      <c r="C1947" s="58"/>
      <c r="D1947" s="58"/>
      <c r="E1947" s="58"/>
      <c r="F1947" s="58"/>
    </row>
    <row r="1948" spans="3:6">
      <c r="C1948" s="58"/>
      <c r="D1948" s="58"/>
      <c r="E1948" s="58"/>
      <c r="F1948" s="58"/>
    </row>
    <row r="1949" spans="3:6">
      <c r="C1949" s="58"/>
      <c r="D1949" s="58"/>
      <c r="E1949" s="58"/>
      <c r="F1949" s="58"/>
    </row>
    <row r="1950" spans="3:6">
      <c r="C1950" s="58"/>
      <c r="D1950" s="58"/>
      <c r="E1950" s="58"/>
      <c r="F1950" s="58"/>
    </row>
    <row r="1951" spans="3:6">
      <c r="C1951" s="58"/>
      <c r="D1951" s="58"/>
      <c r="E1951" s="58"/>
      <c r="F1951" s="58"/>
    </row>
    <row r="1952" spans="3:6">
      <c r="C1952" s="58"/>
      <c r="D1952" s="58"/>
      <c r="E1952" s="58"/>
      <c r="F1952" s="58"/>
    </row>
    <row r="1953" spans="3:6">
      <c r="C1953" s="58"/>
      <c r="D1953" s="58"/>
      <c r="E1953" s="58"/>
      <c r="F1953" s="58"/>
    </row>
    <row r="1954" spans="3:6">
      <c r="C1954" s="58"/>
      <c r="D1954" s="58"/>
      <c r="E1954" s="58"/>
      <c r="F1954" s="58"/>
    </row>
    <row r="1955" spans="3:6">
      <c r="C1955" s="58"/>
      <c r="D1955" s="58"/>
      <c r="E1955" s="58"/>
      <c r="F1955" s="58"/>
    </row>
    <row r="1956" spans="3:6">
      <c r="C1956" s="58"/>
      <c r="D1956" s="58"/>
      <c r="E1956" s="58"/>
      <c r="F1956" s="58"/>
    </row>
    <row r="1957" spans="3:6">
      <c r="C1957" s="58"/>
      <c r="D1957" s="58"/>
      <c r="E1957" s="58"/>
      <c r="F1957" s="58"/>
    </row>
    <row r="1958" spans="3:6">
      <c r="C1958" s="58"/>
      <c r="D1958" s="58"/>
      <c r="E1958" s="58"/>
      <c r="F1958" s="58"/>
    </row>
    <row r="1959" spans="3:6">
      <c r="C1959" s="58"/>
      <c r="D1959" s="58"/>
      <c r="E1959" s="58"/>
      <c r="F1959" s="58"/>
    </row>
    <row r="1960" spans="3:6">
      <c r="C1960" s="58"/>
      <c r="D1960" s="58"/>
      <c r="E1960" s="58"/>
      <c r="F1960" s="58"/>
    </row>
    <row r="1961" spans="3:6">
      <c r="C1961" s="58"/>
      <c r="D1961" s="58"/>
      <c r="E1961" s="58"/>
      <c r="F1961" s="58"/>
    </row>
    <row r="1962" spans="3:6">
      <c r="C1962" s="58"/>
      <c r="D1962" s="58"/>
      <c r="E1962" s="58"/>
      <c r="F1962" s="58"/>
    </row>
    <row r="1963" spans="3:6">
      <c r="C1963" s="58"/>
      <c r="D1963" s="58"/>
      <c r="E1963" s="58"/>
      <c r="F1963" s="58"/>
    </row>
    <row r="1964" spans="3:6">
      <c r="C1964" s="58"/>
      <c r="D1964" s="58"/>
      <c r="E1964" s="58"/>
      <c r="F1964" s="58"/>
    </row>
    <row r="1965" spans="3:6">
      <c r="C1965" s="58"/>
      <c r="D1965" s="58"/>
      <c r="E1965" s="58"/>
      <c r="F1965" s="58"/>
    </row>
    <row r="1966" spans="3:6">
      <c r="C1966" s="58"/>
      <c r="D1966" s="58"/>
      <c r="E1966" s="58"/>
      <c r="F1966" s="58"/>
    </row>
    <row r="1967" spans="3:6">
      <c r="C1967" s="58"/>
      <c r="D1967" s="58"/>
      <c r="E1967" s="58"/>
      <c r="F1967" s="58"/>
    </row>
    <row r="1968" spans="3:6">
      <c r="C1968" s="58"/>
      <c r="D1968" s="58"/>
      <c r="E1968" s="58"/>
      <c r="F1968" s="58"/>
    </row>
    <row r="1969" spans="3:6">
      <c r="C1969" s="58"/>
      <c r="D1969" s="58"/>
      <c r="E1969" s="58"/>
      <c r="F1969" s="58"/>
    </row>
    <row r="1970" spans="3:6">
      <c r="C1970" s="58"/>
      <c r="D1970" s="58"/>
      <c r="E1970" s="58"/>
      <c r="F1970" s="58"/>
    </row>
    <row r="1971" spans="3:6">
      <c r="C1971" s="58"/>
      <c r="D1971" s="58"/>
      <c r="E1971" s="58"/>
      <c r="F1971" s="58"/>
    </row>
    <row r="1972" spans="3:6">
      <c r="C1972" s="58"/>
      <c r="D1972" s="58"/>
      <c r="E1972" s="58"/>
      <c r="F1972" s="58"/>
    </row>
    <row r="1973" spans="3:6">
      <c r="C1973" s="58"/>
      <c r="D1973" s="58"/>
      <c r="E1973" s="58"/>
      <c r="F1973" s="58"/>
    </row>
    <row r="1974" spans="3:6">
      <c r="C1974" s="58"/>
      <c r="D1974" s="58"/>
      <c r="E1974" s="58"/>
      <c r="F1974" s="58"/>
    </row>
    <row r="1975" spans="3:6">
      <c r="C1975" s="58"/>
      <c r="D1975" s="58"/>
      <c r="E1975" s="58"/>
      <c r="F1975" s="58"/>
    </row>
    <row r="1976" spans="3:6">
      <c r="C1976" s="58"/>
      <c r="D1976" s="58"/>
      <c r="E1976" s="58"/>
      <c r="F1976" s="58"/>
    </row>
    <row r="1977" spans="3:6">
      <c r="C1977" s="58"/>
      <c r="D1977" s="58"/>
      <c r="E1977" s="58"/>
      <c r="F1977" s="58"/>
    </row>
    <row r="1978" spans="3:6">
      <c r="C1978" s="58"/>
      <c r="D1978" s="58"/>
      <c r="E1978" s="58"/>
      <c r="F1978" s="58"/>
    </row>
    <row r="1979" spans="3:6">
      <c r="C1979" s="58"/>
      <c r="D1979" s="58"/>
      <c r="E1979" s="58"/>
      <c r="F1979" s="58"/>
    </row>
    <row r="1980" spans="3:6">
      <c r="C1980" s="58"/>
      <c r="D1980" s="58"/>
      <c r="E1980" s="58"/>
      <c r="F1980" s="58"/>
    </row>
    <row r="1981" spans="3:6">
      <c r="C1981" s="58"/>
      <c r="D1981" s="58"/>
      <c r="E1981" s="58"/>
      <c r="F1981" s="58"/>
    </row>
    <row r="1982" spans="3:6">
      <c r="C1982" s="58"/>
      <c r="D1982" s="58"/>
      <c r="E1982" s="58"/>
      <c r="F1982" s="58"/>
    </row>
    <row r="1983" spans="3:6">
      <c r="C1983" s="58"/>
      <c r="D1983" s="58"/>
      <c r="E1983" s="58"/>
      <c r="F1983" s="58"/>
    </row>
    <row r="1984" spans="3:6">
      <c r="C1984" s="58"/>
      <c r="D1984" s="58"/>
      <c r="E1984" s="58"/>
      <c r="F1984" s="58"/>
    </row>
    <row r="1985" spans="3:6">
      <c r="C1985" s="58"/>
      <c r="D1985" s="58"/>
      <c r="E1985" s="58"/>
      <c r="F1985" s="58"/>
    </row>
    <row r="1986" spans="3:6">
      <c r="C1986" s="58"/>
      <c r="D1986" s="58"/>
      <c r="E1986" s="58"/>
      <c r="F1986" s="58"/>
    </row>
    <row r="1987" spans="3:6">
      <c r="C1987" s="58"/>
      <c r="D1987" s="58"/>
      <c r="E1987" s="58"/>
      <c r="F1987" s="58"/>
    </row>
    <row r="1988" spans="3:6">
      <c r="C1988" s="58"/>
      <c r="D1988" s="58"/>
      <c r="E1988" s="58"/>
      <c r="F1988" s="58"/>
    </row>
    <row r="1989" spans="3:6">
      <c r="C1989" s="58"/>
      <c r="D1989" s="58"/>
      <c r="E1989" s="58"/>
      <c r="F1989" s="58"/>
    </row>
    <row r="1990" spans="3:6">
      <c r="C1990" s="58"/>
      <c r="D1990" s="58"/>
      <c r="E1990" s="58"/>
      <c r="F1990" s="58"/>
    </row>
    <row r="1991" spans="3:6">
      <c r="C1991" s="58"/>
      <c r="D1991" s="58"/>
      <c r="E1991" s="58"/>
      <c r="F1991" s="58"/>
    </row>
    <row r="1992" spans="3:6">
      <c r="C1992" s="58"/>
      <c r="D1992" s="58"/>
      <c r="E1992" s="58"/>
      <c r="F1992" s="58"/>
    </row>
    <row r="1993" spans="3:6">
      <c r="C1993" s="58"/>
      <c r="D1993" s="58"/>
      <c r="E1993" s="58"/>
      <c r="F1993" s="58"/>
    </row>
    <row r="1994" spans="3:6">
      <c r="C1994" s="58"/>
      <c r="D1994" s="58"/>
      <c r="E1994" s="58"/>
      <c r="F1994" s="58"/>
    </row>
    <row r="1995" spans="3:6">
      <c r="C1995" s="58"/>
      <c r="D1995" s="58"/>
      <c r="E1995" s="58"/>
      <c r="F1995" s="58"/>
    </row>
    <row r="1996" spans="3:6">
      <c r="C1996" s="58"/>
      <c r="D1996" s="58"/>
      <c r="E1996" s="58"/>
      <c r="F1996" s="58"/>
    </row>
    <row r="1997" spans="3:6">
      <c r="C1997" s="58"/>
      <c r="D1997" s="58"/>
      <c r="E1997" s="58"/>
      <c r="F1997" s="58"/>
    </row>
    <row r="1998" spans="3:6">
      <c r="C1998" s="58"/>
      <c r="D1998" s="58"/>
      <c r="E1998" s="58"/>
      <c r="F1998" s="58"/>
    </row>
    <row r="1999" spans="3:6">
      <c r="C1999" s="58"/>
      <c r="D1999" s="58"/>
      <c r="E1999" s="58"/>
      <c r="F1999" s="58"/>
    </row>
    <row r="2000" spans="3:6">
      <c r="C2000" s="58"/>
      <c r="D2000" s="58"/>
      <c r="E2000" s="58"/>
      <c r="F2000" s="58"/>
    </row>
    <row r="2001" spans="3:6">
      <c r="C2001" s="58"/>
      <c r="D2001" s="58"/>
      <c r="E2001" s="58"/>
      <c r="F2001" s="58"/>
    </row>
    <row r="2002" spans="3:6">
      <c r="C2002" s="58"/>
      <c r="D2002" s="58"/>
      <c r="E2002" s="58"/>
      <c r="F2002" s="58"/>
    </row>
    <row r="2003" spans="3:6">
      <c r="C2003" s="58"/>
      <c r="D2003" s="58"/>
      <c r="E2003" s="58"/>
      <c r="F2003" s="58"/>
    </row>
    <row r="2004" spans="3:6">
      <c r="C2004" s="58"/>
      <c r="D2004" s="58"/>
      <c r="E2004" s="58"/>
      <c r="F2004" s="58"/>
    </row>
    <row r="2005" spans="3:6">
      <c r="C2005" s="58"/>
      <c r="D2005" s="58"/>
      <c r="E2005" s="58"/>
      <c r="F2005" s="58"/>
    </row>
    <row r="2006" spans="3:6">
      <c r="C2006" s="58"/>
      <c r="D2006" s="58"/>
      <c r="E2006" s="58"/>
      <c r="F2006" s="58"/>
    </row>
    <row r="2007" spans="3:6">
      <c r="C2007" s="58"/>
      <c r="D2007" s="58"/>
      <c r="E2007" s="58"/>
      <c r="F2007" s="58"/>
    </row>
    <row r="2008" spans="3:6">
      <c r="C2008" s="58"/>
      <c r="D2008" s="58"/>
      <c r="E2008" s="58"/>
      <c r="F2008" s="58"/>
    </row>
    <row r="2009" spans="3:6">
      <c r="C2009" s="58"/>
      <c r="D2009" s="58"/>
      <c r="E2009" s="58"/>
      <c r="F2009" s="58"/>
    </row>
    <row r="2010" spans="3:6">
      <c r="C2010" s="58"/>
      <c r="D2010" s="58"/>
      <c r="E2010" s="58"/>
      <c r="F2010" s="58"/>
    </row>
    <row r="2011" spans="3:6">
      <c r="C2011" s="58"/>
      <c r="D2011" s="58"/>
      <c r="E2011" s="58"/>
      <c r="F2011" s="58"/>
    </row>
    <row r="2012" spans="3:6">
      <c r="C2012" s="58"/>
      <c r="D2012" s="58"/>
      <c r="E2012" s="58"/>
      <c r="F2012" s="58"/>
    </row>
    <row r="2013" spans="3:6">
      <c r="C2013" s="58"/>
      <c r="D2013" s="58"/>
      <c r="E2013" s="58"/>
      <c r="F2013" s="58"/>
    </row>
    <row r="2014" spans="3:6">
      <c r="C2014" s="58"/>
      <c r="D2014" s="58"/>
      <c r="E2014" s="58"/>
      <c r="F2014" s="58"/>
    </row>
    <row r="2015" spans="3:6">
      <c r="C2015" s="58"/>
      <c r="D2015" s="58"/>
      <c r="E2015" s="58"/>
      <c r="F2015" s="58"/>
    </row>
    <row r="2016" spans="3:6">
      <c r="C2016" s="58"/>
      <c r="D2016" s="58"/>
      <c r="E2016" s="58"/>
      <c r="F2016" s="58"/>
    </row>
    <row r="2017" spans="3:6">
      <c r="C2017" s="58"/>
      <c r="D2017" s="58"/>
      <c r="E2017" s="58"/>
      <c r="F2017" s="58"/>
    </row>
    <row r="2018" spans="3:6">
      <c r="C2018" s="58"/>
      <c r="D2018" s="58"/>
      <c r="E2018" s="58"/>
      <c r="F2018" s="58"/>
    </row>
    <row r="2019" spans="3:6">
      <c r="C2019" s="58"/>
      <c r="D2019" s="58"/>
      <c r="E2019" s="58"/>
      <c r="F2019" s="58"/>
    </row>
    <row r="2020" spans="3:6">
      <c r="C2020" s="58"/>
      <c r="D2020" s="58"/>
      <c r="E2020" s="58"/>
      <c r="F2020" s="58"/>
    </row>
    <row r="2021" spans="3:6">
      <c r="C2021" s="58"/>
      <c r="D2021" s="58"/>
      <c r="E2021" s="58"/>
      <c r="F2021" s="58"/>
    </row>
    <row r="2022" spans="3:6">
      <c r="C2022" s="58"/>
      <c r="D2022" s="58"/>
      <c r="E2022" s="58"/>
      <c r="F2022" s="58"/>
    </row>
    <row r="2023" spans="3:6">
      <c r="C2023" s="58"/>
      <c r="D2023" s="58"/>
      <c r="E2023" s="58"/>
      <c r="F2023" s="58"/>
    </row>
    <row r="2024" spans="3:6">
      <c r="C2024" s="58"/>
      <c r="D2024" s="58"/>
      <c r="E2024" s="58"/>
      <c r="F2024" s="58"/>
    </row>
    <row r="2025" spans="3:6">
      <c r="C2025" s="58"/>
      <c r="D2025" s="58"/>
      <c r="E2025" s="58"/>
      <c r="F2025" s="58"/>
    </row>
    <row r="2026" spans="3:6">
      <c r="C2026" s="58"/>
      <c r="D2026" s="58"/>
      <c r="E2026" s="58"/>
      <c r="F2026" s="58"/>
    </row>
    <row r="2027" spans="3:6">
      <c r="C2027" s="58"/>
      <c r="D2027" s="58"/>
      <c r="E2027" s="58"/>
      <c r="F2027" s="58"/>
    </row>
    <row r="2028" spans="3:6">
      <c r="C2028" s="58"/>
      <c r="D2028" s="58"/>
      <c r="E2028" s="58"/>
      <c r="F2028" s="58"/>
    </row>
    <row r="2029" spans="3:6">
      <c r="C2029" s="58"/>
      <c r="D2029" s="58"/>
      <c r="E2029" s="58"/>
      <c r="F2029" s="58"/>
    </row>
    <row r="2030" spans="3:6">
      <c r="C2030" s="58"/>
      <c r="D2030" s="58"/>
      <c r="E2030" s="58"/>
      <c r="F2030" s="58"/>
    </row>
    <row r="2031" spans="3:6">
      <c r="C2031" s="58"/>
      <c r="D2031" s="58"/>
      <c r="E2031" s="58"/>
      <c r="F2031" s="58"/>
    </row>
    <row r="2032" spans="3:6">
      <c r="C2032" s="58"/>
      <c r="D2032" s="58"/>
      <c r="E2032" s="58"/>
      <c r="F2032" s="58"/>
    </row>
    <row r="2033" spans="3:6">
      <c r="C2033" s="58"/>
      <c r="D2033" s="58"/>
      <c r="E2033" s="58"/>
      <c r="F2033" s="58"/>
    </row>
    <row r="2034" spans="3:6">
      <c r="C2034" s="58"/>
      <c r="D2034" s="58"/>
      <c r="E2034" s="58"/>
      <c r="F2034" s="58"/>
    </row>
    <row r="2035" spans="3:6">
      <c r="C2035" s="58"/>
      <c r="D2035" s="58"/>
      <c r="E2035" s="58"/>
      <c r="F2035" s="58"/>
    </row>
    <row r="2036" spans="3:6">
      <c r="C2036" s="58"/>
      <c r="D2036" s="58"/>
      <c r="E2036" s="58"/>
      <c r="F2036" s="58"/>
    </row>
    <row r="2037" spans="3:6">
      <c r="C2037" s="58"/>
      <c r="D2037" s="58"/>
      <c r="E2037" s="58"/>
      <c r="F2037" s="58"/>
    </row>
    <row r="2038" spans="3:6">
      <c r="C2038" s="58"/>
      <c r="D2038" s="58"/>
      <c r="E2038" s="58"/>
      <c r="F2038" s="58"/>
    </row>
    <row r="2039" spans="3:6">
      <c r="C2039" s="58"/>
      <c r="D2039" s="58"/>
      <c r="E2039" s="58"/>
      <c r="F2039" s="58"/>
    </row>
    <row r="2040" spans="3:6">
      <c r="C2040" s="58"/>
      <c r="D2040" s="58"/>
      <c r="E2040" s="58"/>
      <c r="F2040" s="58"/>
    </row>
    <row r="2041" spans="3:6">
      <c r="C2041" s="58"/>
      <c r="D2041" s="58"/>
      <c r="E2041" s="58"/>
      <c r="F2041" s="58"/>
    </row>
    <row r="2042" spans="3:6">
      <c r="C2042" s="58"/>
      <c r="D2042" s="58"/>
      <c r="E2042" s="58"/>
      <c r="F2042" s="58"/>
    </row>
    <row r="2043" spans="3:6">
      <c r="C2043" s="58"/>
      <c r="D2043" s="58"/>
      <c r="E2043" s="58"/>
      <c r="F2043" s="58"/>
    </row>
    <row r="2044" spans="3:6">
      <c r="C2044" s="58"/>
      <c r="D2044" s="58"/>
      <c r="E2044" s="58"/>
      <c r="F2044" s="58"/>
    </row>
    <row r="2045" spans="3:6">
      <c r="C2045" s="58"/>
      <c r="D2045" s="58"/>
      <c r="E2045" s="58"/>
      <c r="F2045" s="58"/>
    </row>
    <row r="2046" spans="3:6">
      <c r="C2046" s="58"/>
      <c r="D2046" s="58"/>
      <c r="E2046" s="58"/>
      <c r="F2046" s="58"/>
    </row>
    <row r="2047" spans="3:6">
      <c r="C2047" s="58"/>
      <c r="D2047" s="58"/>
      <c r="E2047" s="58"/>
      <c r="F2047" s="58"/>
    </row>
    <row r="2048" spans="3:6">
      <c r="C2048" s="58"/>
      <c r="D2048" s="58"/>
      <c r="E2048" s="58"/>
      <c r="F2048" s="58"/>
    </row>
    <row r="2049" spans="3:6">
      <c r="C2049" s="58"/>
      <c r="D2049" s="58"/>
      <c r="E2049" s="58"/>
      <c r="F2049" s="58"/>
    </row>
    <row r="2050" spans="3:6">
      <c r="C2050" s="58"/>
      <c r="D2050" s="58"/>
      <c r="E2050" s="58"/>
      <c r="F2050" s="58"/>
    </row>
    <row r="2051" spans="3:6">
      <c r="C2051" s="58"/>
      <c r="D2051" s="58"/>
      <c r="E2051" s="58"/>
      <c r="F2051" s="58"/>
    </row>
    <row r="2052" spans="3:6">
      <c r="C2052" s="58"/>
      <c r="D2052" s="58"/>
      <c r="E2052" s="58"/>
      <c r="F2052" s="58"/>
    </row>
    <row r="2053" spans="3:6">
      <c r="C2053" s="58"/>
      <c r="D2053" s="58"/>
      <c r="E2053" s="58"/>
      <c r="F2053" s="58"/>
    </row>
    <row r="2054" spans="3:6">
      <c r="C2054" s="58"/>
      <c r="D2054" s="58"/>
      <c r="E2054" s="58"/>
      <c r="F2054" s="58"/>
    </row>
    <row r="2055" spans="3:6">
      <c r="C2055" s="58"/>
      <c r="D2055" s="58"/>
      <c r="E2055" s="58"/>
      <c r="F2055" s="58"/>
    </row>
    <row r="2056" spans="3:6">
      <c r="C2056" s="58"/>
      <c r="D2056" s="58"/>
      <c r="E2056" s="58"/>
      <c r="F2056" s="58"/>
    </row>
    <row r="2057" spans="3:6">
      <c r="C2057" s="58"/>
      <c r="D2057" s="58"/>
      <c r="E2057" s="58"/>
      <c r="F2057" s="58"/>
    </row>
    <row r="2058" spans="3:6">
      <c r="C2058" s="58"/>
      <c r="D2058" s="58"/>
      <c r="E2058" s="58"/>
      <c r="F2058" s="58"/>
    </row>
    <row r="2059" spans="3:6">
      <c r="C2059" s="58"/>
      <c r="D2059" s="58"/>
      <c r="E2059" s="58"/>
      <c r="F2059" s="58"/>
    </row>
    <row r="2060" spans="3:6">
      <c r="C2060" s="58"/>
      <c r="D2060" s="58"/>
      <c r="E2060" s="58"/>
      <c r="F2060" s="58"/>
    </row>
    <row r="2061" spans="3:6">
      <c r="C2061" s="58"/>
      <c r="D2061" s="58"/>
      <c r="E2061" s="58"/>
      <c r="F2061" s="58"/>
    </row>
    <row r="2062" spans="3:6">
      <c r="C2062" s="58"/>
      <c r="D2062" s="58"/>
      <c r="E2062" s="58"/>
      <c r="F2062" s="58"/>
    </row>
    <row r="2063" spans="3:6">
      <c r="C2063" s="58"/>
      <c r="D2063" s="58"/>
      <c r="E2063" s="58"/>
      <c r="F2063" s="58"/>
    </row>
    <row r="2064" spans="3:6">
      <c r="C2064" s="58"/>
      <c r="D2064" s="58"/>
      <c r="E2064" s="58"/>
      <c r="F2064" s="58"/>
    </row>
    <row r="2065" spans="3:6">
      <c r="C2065" s="58"/>
      <c r="D2065" s="58"/>
      <c r="E2065" s="58"/>
      <c r="F2065" s="58"/>
    </row>
    <row r="2066" spans="3:6">
      <c r="C2066" s="58"/>
      <c r="D2066" s="58"/>
      <c r="E2066" s="58"/>
      <c r="F2066" s="58"/>
    </row>
    <row r="2067" spans="3:6">
      <c r="C2067" s="58"/>
      <c r="D2067" s="58"/>
      <c r="E2067" s="58"/>
      <c r="F2067" s="58"/>
    </row>
    <row r="2068" spans="3:6">
      <c r="C2068" s="58"/>
      <c r="D2068" s="58"/>
      <c r="E2068" s="58"/>
      <c r="F2068" s="58"/>
    </row>
    <row r="2069" spans="3:6">
      <c r="C2069" s="58"/>
      <c r="D2069" s="58"/>
      <c r="E2069" s="58"/>
      <c r="F2069" s="58"/>
    </row>
    <row r="2070" spans="3:6">
      <c r="C2070" s="58"/>
      <c r="D2070" s="58"/>
      <c r="E2070" s="58"/>
      <c r="F2070" s="58"/>
    </row>
    <row r="2071" spans="3:6">
      <c r="C2071" s="58"/>
      <c r="D2071" s="58"/>
      <c r="E2071" s="58"/>
      <c r="F2071" s="58"/>
    </row>
    <row r="2072" spans="3:6">
      <c r="C2072" s="58"/>
      <c r="D2072" s="58"/>
      <c r="E2072" s="58"/>
      <c r="F2072" s="58"/>
    </row>
    <row r="2073" spans="3:6">
      <c r="C2073" s="58"/>
      <c r="D2073" s="58"/>
      <c r="E2073" s="58"/>
      <c r="F2073" s="58"/>
    </row>
    <row r="2074" spans="3:6">
      <c r="C2074" s="58"/>
      <c r="D2074" s="58"/>
      <c r="E2074" s="58"/>
      <c r="F2074" s="58"/>
    </row>
    <row r="2075" spans="3:6">
      <c r="C2075" s="58"/>
      <c r="D2075" s="58"/>
      <c r="E2075" s="58"/>
      <c r="F2075" s="58"/>
    </row>
    <row r="2076" spans="3:6">
      <c r="C2076" s="58"/>
      <c r="D2076" s="58"/>
      <c r="E2076" s="58"/>
      <c r="F2076" s="58"/>
    </row>
    <row r="2077" spans="3:6">
      <c r="C2077" s="58"/>
      <c r="D2077" s="58"/>
      <c r="E2077" s="58"/>
      <c r="F2077" s="58"/>
    </row>
    <row r="2078" spans="3:6">
      <c r="C2078" s="58"/>
      <c r="D2078" s="58"/>
      <c r="E2078" s="58"/>
      <c r="F2078" s="58"/>
    </row>
    <row r="2079" spans="3:6">
      <c r="C2079" s="58"/>
      <c r="D2079" s="58"/>
      <c r="E2079" s="58"/>
      <c r="F2079" s="58"/>
    </row>
    <row r="2080" spans="3:6">
      <c r="C2080" s="58"/>
      <c r="D2080" s="58"/>
      <c r="E2080" s="58"/>
      <c r="F2080" s="58"/>
    </row>
    <row r="2081" spans="3:6">
      <c r="C2081" s="58"/>
      <c r="D2081" s="58"/>
      <c r="E2081" s="58"/>
      <c r="F2081" s="58"/>
    </row>
    <row r="2082" spans="3:6">
      <c r="C2082" s="58"/>
      <c r="D2082" s="58"/>
      <c r="E2082" s="58"/>
      <c r="F2082" s="58"/>
    </row>
    <row r="2083" spans="3:6">
      <c r="C2083" s="58"/>
      <c r="D2083" s="58"/>
      <c r="E2083" s="58"/>
      <c r="F2083" s="58"/>
    </row>
    <row r="2084" spans="3:6">
      <c r="C2084" s="58"/>
      <c r="D2084" s="58"/>
      <c r="E2084" s="58"/>
      <c r="F2084" s="58"/>
    </row>
    <row r="2085" spans="3:6">
      <c r="C2085" s="58"/>
      <c r="D2085" s="58"/>
      <c r="E2085" s="58"/>
      <c r="F2085" s="58"/>
    </row>
    <row r="2086" spans="3:6">
      <c r="C2086" s="58"/>
      <c r="D2086" s="58"/>
      <c r="E2086" s="58"/>
      <c r="F2086" s="58"/>
    </row>
    <row r="2087" spans="3:6">
      <c r="C2087" s="58"/>
      <c r="D2087" s="58"/>
      <c r="E2087" s="58"/>
      <c r="F2087" s="58"/>
    </row>
    <row r="2088" spans="3:6">
      <c r="C2088" s="58"/>
      <c r="D2088" s="58"/>
      <c r="E2088" s="58"/>
      <c r="F2088" s="58"/>
    </row>
    <row r="2089" spans="3:6">
      <c r="C2089" s="58"/>
      <c r="D2089" s="58"/>
      <c r="E2089" s="58"/>
      <c r="F2089" s="58"/>
    </row>
    <row r="2090" spans="3:6">
      <c r="C2090" s="58"/>
      <c r="D2090" s="58"/>
      <c r="E2090" s="58"/>
      <c r="F2090" s="58"/>
    </row>
    <row r="2091" spans="3:6">
      <c r="C2091" s="58"/>
      <c r="D2091" s="58"/>
      <c r="E2091" s="58"/>
      <c r="F2091" s="58"/>
    </row>
    <row r="2092" spans="3:6">
      <c r="C2092" s="58"/>
      <c r="D2092" s="58"/>
      <c r="E2092" s="58"/>
      <c r="F2092" s="58"/>
    </row>
    <row r="2093" spans="3:6">
      <c r="C2093" s="58"/>
      <c r="D2093" s="58"/>
      <c r="E2093" s="58"/>
      <c r="F2093" s="58"/>
    </row>
    <row r="2094" spans="3:6">
      <c r="C2094" s="58"/>
      <c r="D2094" s="58"/>
      <c r="E2094" s="58"/>
      <c r="F2094" s="58"/>
    </row>
    <row r="2095" spans="3:6">
      <c r="C2095" s="58"/>
      <c r="D2095" s="58"/>
      <c r="E2095" s="58"/>
      <c r="F2095" s="58"/>
    </row>
    <row r="2096" spans="3:6">
      <c r="C2096" s="58"/>
      <c r="D2096" s="58"/>
      <c r="E2096" s="58"/>
      <c r="F2096" s="58"/>
    </row>
    <row r="2097" spans="3:6">
      <c r="C2097" s="58"/>
      <c r="D2097" s="58"/>
      <c r="E2097" s="58"/>
      <c r="F2097" s="58"/>
    </row>
    <row r="2098" spans="3:6">
      <c r="C2098" s="58"/>
      <c r="D2098" s="58"/>
      <c r="E2098" s="58"/>
      <c r="F2098" s="58"/>
    </row>
    <row r="2099" spans="3:6">
      <c r="C2099" s="58"/>
      <c r="D2099" s="58"/>
      <c r="E2099" s="58"/>
      <c r="F2099" s="58"/>
    </row>
    <row r="2100" spans="3:6">
      <c r="C2100" s="58"/>
      <c r="D2100" s="58"/>
      <c r="E2100" s="58"/>
      <c r="F2100" s="58"/>
    </row>
    <row r="2101" spans="3:6">
      <c r="C2101" s="58"/>
      <c r="D2101" s="58"/>
      <c r="E2101" s="58"/>
      <c r="F2101" s="58"/>
    </row>
    <row r="2102" spans="3:6">
      <c r="C2102" s="58"/>
      <c r="D2102" s="58"/>
      <c r="E2102" s="58"/>
      <c r="F2102" s="58"/>
    </row>
    <row r="2103" spans="3:6">
      <c r="C2103" s="58"/>
      <c r="D2103" s="58"/>
      <c r="E2103" s="58"/>
      <c r="F2103" s="58"/>
    </row>
    <row r="2104" spans="3:6">
      <c r="C2104" s="58"/>
      <c r="D2104" s="58"/>
      <c r="E2104" s="58"/>
      <c r="F2104" s="58"/>
    </row>
    <row r="2105" spans="3:6">
      <c r="C2105" s="58"/>
      <c r="D2105" s="58"/>
      <c r="E2105" s="58"/>
      <c r="F2105" s="58"/>
    </row>
    <row r="2106" spans="3:6">
      <c r="C2106" s="58"/>
      <c r="D2106" s="58"/>
      <c r="E2106" s="58"/>
      <c r="F2106" s="58"/>
    </row>
    <row r="2107" spans="3:6">
      <c r="C2107" s="58"/>
      <c r="D2107" s="58"/>
      <c r="E2107" s="58"/>
      <c r="F2107" s="58"/>
    </row>
    <row r="2108" spans="3:6">
      <c r="C2108" s="58"/>
      <c r="D2108" s="58"/>
      <c r="E2108" s="58"/>
      <c r="F2108" s="58"/>
    </row>
    <row r="2109" spans="3:6">
      <c r="C2109" s="58"/>
      <c r="D2109" s="58"/>
      <c r="E2109" s="58"/>
      <c r="F2109" s="58"/>
    </row>
    <row r="2110" spans="3:6">
      <c r="C2110" s="58"/>
      <c r="D2110" s="58"/>
      <c r="E2110" s="58"/>
      <c r="F2110" s="58"/>
    </row>
    <row r="2111" spans="3:6">
      <c r="C2111" s="58"/>
      <c r="D2111" s="58"/>
      <c r="E2111" s="58"/>
      <c r="F2111" s="58"/>
    </row>
    <row r="2112" spans="3:6">
      <c r="C2112" s="58"/>
      <c r="D2112" s="58"/>
      <c r="E2112" s="58"/>
      <c r="F2112" s="58"/>
    </row>
    <row r="2113" spans="3:6">
      <c r="C2113" s="58"/>
      <c r="D2113" s="58"/>
      <c r="E2113" s="58"/>
      <c r="F2113" s="58"/>
    </row>
    <row r="2114" spans="3:6">
      <c r="C2114" s="58"/>
      <c r="D2114" s="58"/>
      <c r="E2114" s="58"/>
      <c r="F2114" s="58"/>
    </row>
    <row r="2115" spans="3:6">
      <c r="C2115" s="58"/>
      <c r="D2115" s="58"/>
      <c r="E2115" s="58"/>
      <c r="F2115" s="58"/>
    </row>
    <row r="2116" spans="3:6">
      <c r="C2116" s="58"/>
      <c r="D2116" s="58"/>
      <c r="E2116" s="58"/>
      <c r="F2116" s="58"/>
    </row>
    <row r="2117" spans="3:6">
      <c r="C2117" s="58"/>
      <c r="D2117" s="58"/>
      <c r="E2117" s="58"/>
      <c r="F2117" s="58"/>
    </row>
    <row r="2118" spans="3:6">
      <c r="C2118" s="58"/>
      <c r="D2118" s="58"/>
      <c r="E2118" s="58"/>
      <c r="F2118" s="58"/>
    </row>
    <row r="2119" spans="3:6">
      <c r="C2119" s="58"/>
      <c r="D2119" s="58"/>
      <c r="E2119" s="58"/>
      <c r="F2119" s="58"/>
    </row>
    <row r="2120" spans="3:6">
      <c r="C2120" s="58"/>
      <c r="D2120" s="58"/>
      <c r="E2120" s="58"/>
      <c r="F2120" s="58"/>
    </row>
    <row r="2121" spans="3:6">
      <c r="C2121" s="58"/>
      <c r="D2121" s="58"/>
      <c r="E2121" s="58"/>
      <c r="F2121" s="58"/>
    </row>
    <row r="2122" spans="3:6">
      <c r="C2122" s="58"/>
      <c r="D2122" s="58"/>
      <c r="E2122" s="58"/>
      <c r="F2122" s="58"/>
    </row>
    <row r="2123" spans="3:6">
      <c r="C2123" s="58"/>
      <c r="D2123" s="58"/>
      <c r="E2123" s="58"/>
      <c r="F2123" s="58"/>
    </row>
    <row r="2124" spans="3:6">
      <c r="C2124" s="58"/>
      <c r="D2124" s="58"/>
      <c r="E2124" s="58"/>
      <c r="F2124" s="58"/>
    </row>
    <row r="2125" spans="3:6">
      <c r="C2125" s="58"/>
      <c r="D2125" s="58"/>
      <c r="E2125" s="58"/>
      <c r="F2125" s="58"/>
    </row>
    <row r="2126" spans="3:6">
      <c r="C2126" s="58"/>
      <c r="D2126" s="58"/>
      <c r="E2126" s="58"/>
      <c r="F2126" s="58"/>
    </row>
    <row r="2127" spans="3:6">
      <c r="C2127" s="58"/>
      <c r="D2127" s="58"/>
      <c r="E2127" s="58"/>
      <c r="F2127" s="58"/>
    </row>
    <row r="2128" spans="3:6">
      <c r="C2128" s="58"/>
      <c r="D2128" s="58"/>
      <c r="E2128" s="58"/>
      <c r="F2128" s="58"/>
    </row>
    <row r="2129" spans="3:6">
      <c r="C2129" s="58"/>
      <c r="D2129" s="58"/>
      <c r="E2129" s="58"/>
      <c r="F2129" s="58"/>
    </row>
    <row r="2130" spans="3:6">
      <c r="C2130" s="58"/>
      <c r="D2130" s="58"/>
      <c r="E2130" s="58"/>
      <c r="F2130" s="58"/>
    </row>
    <row r="2131" spans="3:6">
      <c r="C2131" s="58"/>
      <c r="D2131" s="58"/>
      <c r="E2131" s="58"/>
      <c r="F2131" s="58"/>
    </row>
    <row r="2132" spans="3:6">
      <c r="C2132" s="58"/>
      <c r="D2132" s="58"/>
      <c r="E2132" s="58"/>
      <c r="F2132" s="58"/>
    </row>
    <row r="2133" spans="3:6">
      <c r="C2133" s="58"/>
      <c r="D2133" s="58"/>
      <c r="E2133" s="58"/>
      <c r="F2133" s="58"/>
    </row>
    <row r="2134" spans="3:6">
      <c r="C2134" s="58"/>
      <c r="D2134" s="58"/>
      <c r="E2134" s="58"/>
      <c r="F2134" s="58"/>
    </row>
    <row r="2135" spans="3:6">
      <c r="C2135" s="58"/>
      <c r="D2135" s="58"/>
      <c r="E2135" s="58"/>
      <c r="F2135" s="58"/>
    </row>
    <row r="2136" spans="3:6">
      <c r="C2136" s="58"/>
      <c r="D2136" s="58"/>
      <c r="E2136" s="58"/>
      <c r="F2136" s="58"/>
    </row>
    <row r="2137" spans="3:6">
      <c r="C2137" s="58"/>
      <c r="D2137" s="58"/>
      <c r="E2137" s="58"/>
      <c r="F2137" s="58"/>
    </row>
    <row r="2138" spans="3:6">
      <c r="C2138" s="58"/>
      <c r="D2138" s="58"/>
      <c r="E2138" s="58"/>
      <c r="F2138" s="58"/>
    </row>
    <row r="2139" spans="3:6">
      <c r="C2139" s="58"/>
      <c r="D2139" s="58"/>
      <c r="E2139" s="58"/>
      <c r="F2139" s="58"/>
    </row>
    <row r="2140" spans="3:6">
      <c r="C2140" s="58"/>
      <c r="D2140" s="58"/>
      <c r="E2140" s="58"/>
      <c r="F2140" s="58"/>
    </row>
    <row r="2141" spans="3:6">
      <c r="C2141" s="58"/>
      <c r="D2141" s="58"/>
      <c r="E2141" s="58"/>
      <c r="F2141" s="58"/>
    </row>
    <row r="2142" spans="3:6">
      <c r="C2142" s="58"/>
      <c r="D2142" s="58"/>
      <c r="E2142" s="58"/>
      <c r="F2142" s="58"/>
    </row>
    <row r="2143" spans="3:6">
      <c r="C2143" s="58"/>
      <c r="D2143" s="58"/>
      <c r="E2143" s="58"/>
      <c r="F2143" s="58"/>
    </row>
    <row r="2144" spans="3:6">
      <c r="C2144" s="58"/>
      <c r="D2144" s="58"/>
      <c r="E2144" s="58"/>
      <c r="F2144" s="58"/>
    </row>
    <row r="2145" spans="3:6">
      <c r="C2145" s="58"/>
      <c r="D2145" s="58"/>
      <c r="E2145" s="58"/>
      <c r="F2145" s="58"/>
    </row>
    <row r="2146" spans="3:6">
      <c r="C2146" s="58"/>
      <c r="D2146" s="58"/>
      <c r="E2146" s="58"/>
      <c r="F2146" s="58"/>
    </row>
    <row r="2147" spans="3:6">
      <c r="C2147" s="58"/>
      <c r="D2147" s="58"/>
      <c r="E2147" s="58"/>
      <c r="F2147" s="58"/>
    </row>
    <row r="2148" spans="3:6">
      <c r="C2148" s="58"/>
      <c r="D2148" s="58"/>
      <c r="E2148" s="58"/>
      <c r="F2148" s="58"/>
    </row>
    <row r="2149" spans="3:6">
      <c r="C2149" s="58"/>
      <c r="D2149" s="58"/>
      <c r="E2149" s="58"/>
      <c r="F2149" s="58"/>
    </row>
    <row r="2150" spans="3:6">
      <c r="C2150" s="58"/>
      <c r="D2150" s="58"/>
      <c r="E2150" s="58"/>
      <c r="F2150" s="58"/>
    </row>
    <row r="2151" spans="3:6">
      <c r="C2151" s="58"/>
      <c r="D2151" s="58"/>
      <c r="E2151" s="58"/>
      <c r="F2151" s="58"/>
    </row>
    <row r="2152" spans="3:6">
      <c r="C2152" s="58"/>
      <c r="D2152" s="58"/>
      <c r="E2152" s="58"/>
      <c r="F2152" s="58"/>
    </row>
    <row r="2153" spans="3:6">
      <c r="C2153" s="58"/>
      <c r="D2153" s="58"/>
      <c r="E2153" s="58"/>
      <c r="F2153" s="58"/>
    </row>
    <row r="2154" spans="3:6">
      <c r="C2154" s="58"/>
      <c r="D2154" s="58"/>
      <c r="E2154" s="58"/>
      <c r="F2154" s="58"/>
    </row>
    <row r="2155" spans="3:6">
      <c r="C2155" s="58"/>
      <c r="D2155" s="58"/>
      <c r="E2155" s="58"/>
      <c r="F2155" s="58"/>
    </row>
    <row r="2156" spans="3:6">
      <c r="C2156" s="58"/>
      <c r="D2156" s="58"/>
      <c r="E2156" s="58"/>
      <c r="F2156" s="58"/>
    </row>
    <row r="2157" spans="3:6">
      <c r="C2157" s="58"/>
      <c r="D2157" s="58"/>
      <c r="E2157" s="58"/>
      <c r="F2157" s="58"/>
    </row>
    <row r="2158" spans="3:6">
      <c r="C2158" s="58"/>
      <c r="D2158" s="58"/>
      <c r="E2158" s="58"/>
      <c r="F2158" s="58"/>
    </row>
    <row r="2159" spans="3:6">
      <c r="C2159" s="58"/>
      <c r="D2159" s="58"/>
      <c r="E2159" s="58"/>
      <c r="F2159" s="58"/>
    </row>
    <row r="2160" spans="3:6">
      <c r="C2160" s="58"/>
      <c r="D2160" s="58"/>
      <c r="E2160" s="58"/>
      <c r="F2160" s="58"/>
    </row>
    <row r="2161" spans="3:6">
      <c r="C2161" s="58"/>
      <c r="D2161" s="58"/>
      <c r="E2161" s="58"/>
      <c r="F2161" s="58"/>
    </row>
    <row r="2162" spans="3:6">
      <c r="C2162" s="58"/>
      <c r="D2162" s="58"/>
      <c r="E2162" s="58"/>
      <c r="F2162" s="58"/>
    </row>
    <row r="2163" spans="3:6">
      <c r="C2163" s="58"/>
      <c r="D2163" s="58"/>
      <c r="E2163" s="58"/>
      <c r="F2163" s="58"/>
    </row>
    <row r="2164" spans="3:6">
      <c r="C2164" s="58"/>
      <c r="D2164" s="58"/>
      <c r="E2164" s="58"/>
      <c r="F2164" s="58"/>
    </row>
    <row r="2165" spans="3:6">
      <c r="C2165" s="58"/>
      <c r="D2165" s="58"/>
      <c r="E2165" s="58"/>
      <c r="F2165" s="58"/>
    </row>
    <row r="2166" spans="3:6">
      <c r="C2166" s="58"/>
      <c r="D2166" s="58"/>
      <c r="E2166" s="58"/>
      <c r="F2166" s="58"/>
    </row>
    <row r="2167" spans="3:6">
      <c r="C2167" s="58"/>
      <c r="D2167" s="58"/>
      <c r="E2167" s="58"/>
      <c r="F2167" s="58"/>
    </row>
    <row r="2168" spans="3:6">
      <c r="C2168" s="58"/>
      <c r="D2168" s="58"/>
      <c r="E2168" s="58"/>
      <c r="F2168" s="58"/>
    </row>
    <row r="2169" spans="3:6">
      <c r="C2169" s="58"/>
      <c r="D2169" s="58"/>
      <c r="E2169" s="58"/>
      <c r="F2169" s="58"/>
    </row>
    <row r="2170" spans="3:6">
      <c r="C2170" s="58"/>
      <c r="D2170" s="58"/>
      <c r="E2170" s="58"/>
      <c r="F2170" s="58"/>
    </row>
    <row r="2171" spans="3:6">
      <c r="C2171" s="58"/>
      <c r="D2171" s="58"/>
      <c r="E2171" s="58"/>
      <c r="F2171" s="58"/>
    </row>
    <row r="2172" spans="3:6">
      <c r="C2172" s="58"/>
      <c r="D2172" s="58"/>
      <c r="E2172" s="58"/>
      <c r="F2172" s="58"/>
    </row>
    <row r="2173" spans="3:6">
      <c r="C2173" s="58"/>
      <c r="D2173" s="58"/>
      <c r="E2173" s="58"/>
      <c r="F2173" s="58"/>
    </row>
    <row r="2174" spans="3:6">
      <c r="C2174" s="58"/>
      <c r="D2174" s="58"/>
      <c r="E2174" s="58"/>
      <c r="F2174" s="58"/>
    </row>
    <row r="2175" spans="3:6">
      <c r="C2175" s="58"/>
      <c r="D2175" s="58"/>
      <c r="E2175" s="58"/>
      <c r="F2175" s="58"/>
    </row>
    <row r="2176" spans="3:6">
      <c r="C2176" s="58"/>
      <c r="D2176" s="58"/>
      <c r="E2176" s="58"/>
      <c r="F2176" s="58"/>
    </row>
    <row r="2177" spans="3:6">
      <c r="C2177" s="58"/>
      <c r="D2177" s="58"/>
      <c r="E2177" s="58"/>
      <c r="F2177" s="58"/>
    </row>
    <row r="2178" spans="3:6">
      <c r="C2178" s="58"/>
      <c r="D2178" s="58"/>
      <c r="E2178" s="58"/>
      <c r="F2178" s="58"/>
    </row>
    <row r="2179" spans="3:6">
      <c r="C2179" s="58"/>
      <c r="D2179" s="58"/>
      <c r="E2179" s="58"/>
      <c r="F2179" s="58"/>
    </row>
    <row r="2180" spans="3:6">
      <c r="C2180" s="58"/>
      <c r="D2180" s="58"/>
      <c r="E2180" s="58"/>
      <c r="F2180" s="58"/>
    </row>
    <row r="2181" spans="3:6">
      <c r="C2181" s="58"/>
      <c r="D2181" s="58"/>
      <c r="E2181" s="58"/>
      <c r="F2181" s="58"/>
    </row>
    <row r="2182" spans="3:6">
      <c r="C2182" s="58"/>
      <c r="D2182" s="58"/>
      <c r="E2182" s="58"/>
      <c r="F2182" s="58"/>
    </row>
    <row r="2183" spans="3:6">
      <c r="C2183" s="58"/>
      <c r="D2183" s="58"/>
      <c r="E2183" s="58"/>
      <c r="F2183" s="58"/>
    </row>
    <row r="2184" spans="3:6">
      <c r="C2184" s="58"/>
      <c r="D2184" s="58"/>
      <c r="E2184" s="58"/>
      <c r="F2184" s="58"/>
    </row>
    <row r="2185" spans="3:6">
      <c r="C2185" s="58"/>
      <c r="D2185" s="58"/>
      <c r="E2185" s="58"/>
      <c r="F2185" s="58"/>
    </row>
    <row r="2186" spans="3:6">
      <c r="C2186" s="58"/>
      <c r="D2186" s="58"/>
      <c r="E2186" s="58"/>
      <c r="F2186" s="58"/>
    </row>
    <row r="2187" spans="3:6">
      <c r="C2187" s="58"/>
      <c r="D2187" s="58"/>
      <c r="E2187" s="58"/>
      <c r="F2187" s="58"/>
    </row>
    <row r="2188" spans="3:6">
      <c r="C2188" s="58"/>
      <c r="D2188" s="58"/>
      <c r="E2188" s="58"/>
      <c r="F2188" s="58"/>
    </row>
    <row r="2189" spans="3:6">
      <c r="C2189" s="58"/>
      <c r="D2189" s="58"/>
      <c r="E2189" s="58"/>
      <c r="F2189" s="58"/>
    </row>
    <row r="2190" spans="3:6">
      <c r="C2190" s="58"/>
      <c r="D2190" s="58"/>
      <c r="E2190" s="58"/>
      <c r="F2190" s="58"/>
    </row>
    <row r="2191" spans="3:6">
      <c r="C2191" s="58"/>
      <c r="D2191" s="58"/>
      <c r="E2191" s="58"/>
      <c r="F2191" s="58"/>
    </row>
    <row r="2192" spans="3:6">
      <c r="C2192" s="58"/>
      <c r="D2192" s="58"/>
      <c r="E2192" s="58"/>
      <c r="F2192" s="58"/>
    </row>
    <row r="2193" spans="3:6">
      <c r="C2193" s="58"/>
      <c r="D2193" s="58"/>
      <c r="E2193" s="58"/>
      <c r="F2193" s="58"/>
    </row>
    <row r="2194" spans="3:6">
      <c r="C2194" s="58"/>
      <c r="D2194" s="58"/>
      <c r="E2194" s="58"/>
      <c r="F2194" s="58"/>
    </row>
    <row r="2195" spans="3:6">
      <c r="C2195" s="58"/>
      <c r="D2195" s="58"/>
      <c r="E2195" s="58"/>
      <c r="F2195" s="58"/>
    </row>
    <row r="2196" spans="3:6">
      <c r="C2196" s="58"/>
      <c r="D2196" s="58"/>
      <c r="E2196" s="58"/>
      <c r="F2196" s="58"/>
    </row>
    <row r="2197" spans="3:6">
      <c r="C2197" s="58"/>
      <c r="D2197" s="58"/>
      <c r="E2197" s="58"/>
      <c r="F2197" s="58"/>
    </row>
    <row r="2198" spans="3:6">
      <c r="C2198" s="58"/>
      <c r="D2198" s="58"/>
      <c r="E2198" s="58"/>
      <c r="F2198" s="58"/>
    </row>
    <row r="2199" spans="3:6">
      <c r="C2199" s="58"/>
      <c r="D2199" s="58"/>
      <c r="E2199" s="58"/>
      <c r="F2199" s="58"/>
    </row>
    <row r="2200" spans="3:6">
      <c r="C2200" s="58"/>
      <c r="D2200" s="58"/>
      <c r="E2200" s="58"/>
      <c r="F2200" s="58"/>
    </row>
    <row r="2201" spans="3:6">
      <c r="C2201" s="58"/>
      <c r="D2201" s="58"/>
      <c r="E2201" s="58"/>
      <c r="F2201" s="58"/>
    </row>
    <row r="2202" spans="3:6">
      <c r="C2202" s="58"/>
      <c r="D2202" s="58"/>
      <c r="E2202" s="58"/>
      <c r="F2202" s="58"/>
    </row>
    <row r="2203" spans="3:6">
      <c r="C2203" s="58"/>
      <c r="D2203" s="58"/>
      <c r="E2203" s="58"/>
      <c r="F2203" s="58"/>
    </row>
    <row r="2204" spans="3:6">
      <c r="C2204" s="58"/>
      <c r="D2204" s="58"/>
      <c r="E2204" s="58"/>
      <c r="F2204" s="58"/>
    </row>
    <row r="2205" spans="3:6">
      <c r="C2205" s="58"/>
      <c r="D2205" s="58"/>
      <c r="E2205" s="58"/>
      <c r="F2205" s="58"/>
    </row>
    <row r="2206" spans="3:6">
      <c r="C2206" s="58"/>
      <c r="D2206" s="58"/>
      <c r="E2206" s="58"/>
      <c r="F2206" s="58"/>
    </row>
    <row r="2207" spans="3:6">
      <c r="C2207" s="58"/>
      <c r="D2207" s="58"/>
      <c r="E2207" s="58"/>
      <c r="F2207" s="58"/>
    </row>
    <row r="2208" spans="3:6">
      <c r="C2208" s="58"/>
      <c r="D2208" s="58"/>
      <c r="E2208" s="58"/>
      <c r="F2208" s="58"/>
    </row>
    <row r="2209" spans="3:6">
      <c r="C2209" s="58"/>
      <c r="D2209" s="58"/>
      <c r="E2209" s="58"/>
      <c r="F2209" s="58"/>
    </row>
    <row r="2210" spans="3:6">
      <c r="C2210" s="58"/>
      <c r="D2210" s="58"/>
      <c r="E2210" s="58"/>
      <c r="F2210" s="58"/>
    </row>
    <row r="2211" spans="3:6">
      <c r="C2211" s="58"/>
      <c r="D2211" s="58"/>
      <c r="E2211" s="58"/>
      <c r="F2211" s="58"/>
    </row>
    <row r="2212" spans="3:6">
      <c r="C2212" s="58"/>
      <c r="D2212" s="58"/>
      <c r="E2212" s="58"/>
      <c r="F2212" s="58"/>
    </row>
    <row r="2213" spans="3:6">
      <c r="C2213" s="58"/>
      <c r="D2213" s="58"/>
      <c r="E2213" s="58"/>
      <c r="F2213" s="58"/>
    </row>
    <row r="2214" spans="3:6">
      <c r="C2214" s="58"/>
      <c r="D2214" s="58"/>
      <c r="E2214" s="58"/>
      <c r="F2214" s="58"/>
    </row>
    <row r="2215" spans="3:6">
      <c r="C2215" s="58"/>
      <c r="D2215" s="58"/>
      <c r="E2215" s="58"/>
      <c r="F2215" s="58"/>
    </row>
    <row r="2216" spans="3:6">
      <c r="C2216" s="58"/>
      <c r="D2216" s="58"/>
      <c r="E2216" s="58"/>
      <c r="F2216" s="58"/>
    </row>
    <row r="2217" spans="3:6">
      <c r="C2217" s="58"/>
      <c r="D2217" s="58"/>
      <c r="E2217" s="58"/>
      <c r="F2217" s="58"/>
    </row>
    <row r="2218" spans="3:6">
      <c r="C2218" s="58"/>
      <c r="D2218" s="58"/>
      <c r="E2218" s="58"/>
      <c r="F2218" s="58"/>
    </row>
    <row r="2219" spans="3:6">
      <c r="C2219" s="58"/>
      <c r="D2219" s="58"/>
      <c r="E2219" s="58"/>
      <c r="F2219" s="58"/>
    </row>
    <row r="2220" spans="3:6">
      <c r="C2220" s="58"/>
      <c r="D2220" s="58"/>
      <c r="E2220" s="58"/>
      <c r="F2220" s="58"/>
    </row>
    <row r="2221" spans="3:6">
      <c r="C2221" s="58"/>
      <c r="D2221" s="58"/>
      <c r="E2221" s="58"/>
      <c r="F2221" s="58"/>
    </row>
    <row r="2222" spans="3:6">
      <c r="C2222" s="58"/>
      <c r="D2222" s="58"/>
      <c r="E2222" s="58"/>
      <c r="F2222" s="58"/>
    </row>
    <row r="2223" spans="3:6">
      <c r="C2223" s="58"/>
      <c r="D2223" s="58"/>
      <c r="E2223" s="58"/>
      <c r="F2223" s="58"/>
    </row>
    <row r="2224" spans="3:6">
      <c r="C2224" s="58"/>
      <c r="D2224" s="58"/>
      <c r="E2224" s="58"/>
      <c r="F2224" s="58"/>
    </row>
    <row r="2225" spans="3:6">
      <c r="C2225" s="58"/>
      <c r="D2225" s="58"/>
      <c r="E2225" s="58"/>
      <c r="F2225" s="58"/>
    </row>
    <row r="2226" spans="3:6">
      <c r="C2226" s="58"/>
      <c r="D2226" s="58"/>
      <c r="E2226" s="58"/>
      <c r="F2226" s="58"/>
    </row>
    <row r="2227" spans="3:6">
      <c r="C2227" s="58"/>
      <c r="D2227" s="58"/>
      <c r="E2227" s="58"/>
      <c r="F2227" s="58"/>
    </row>
    <row r="2228" spans="3:6">
      <c r="C2228" s="58"/>
      <c r="D2228" s="58"/>
      <c r="E2228" s="58"/>
      <c r="F2228" s="58"/>
    </row>
    <row r="2229" spans="3:6">
      <c r="C2229" s="58"/>
      <c r="D2229" s="58"/>
      <c r="E2229" s="58"/>
      <c r="F2229" s="58"/>
    </row>
    <row r="2230" spans="3:6">
      <c r="C2230" s="58"/>
      <c r="D2230" s="58"/>
      <c r="E2230" s="58"/>
      <c r="F2230" s="58"/>
    </row>
    <row r="2231" spans="3:6">
      <c r="C2231" s="58"/>
      <c r="D2231" s="58"/>
      <c r="E2231" s="58"/>
      <c r="F2231" s="58"/>
    </row>
    <row r="2232" spans="3:6">
      <c r="C2232" s="58"/>
      <c r="D2232" s="58"/>
      <c r="E2232" s="58"/>
      <c r="F2232" s="58"/>
    </row>
    <row r="2233" spans="3:6">
      <c r="C2233" s="58"/>
      <c r="D2233" s="58"/>
      <c r="E2233" s="58"/>
      <c r="F2233" s="58"/>
    </row>
    <row r="2234" spans="3:6">
      <c r="C2234" s="58"/>
      <c r="D2234" s="58"/>
      <c r="E2234" s="58"/>
      <c r="F2234" s="58"/>
    </row>
    <row r="2235" spans="3:6">
      <c r="C2235" s="58"/>
      <c r="D2235" s="58"/>
      <c r="E2235" s="58"/>
      <c r="F2235" s="58"/>
    </row>
    <row r="2236" spans="3:6">
      <c r="C2236" s="58"/>
      <c r="D2236" s="58"/>
      <c r="E2236" s="58"/>
      <c r="F2236" s="58"/>
    </row>
    <row r="2237" spans="3:6">
      <c r="C2237" s="58"/>
      <c r="D2237" s="58"/>
      <c r="E2237" s="58"/>
      <c r="F2237" s="58"/>
    </row>
    <row r="2238" spans="3:6">
      <c r="C2238" s="58"/>
      <c r="D2238" s="58"/>
      <c r="E2238" s="58"/>
      <c r="F2238" s="58"/>
    </row>
    <row r="2239" spans="3:6">
      <c r="C2239" s="58"/>
      <c r="D2239" s="58"/>
      <c r="E2239" s="58"/>
      <c r="F2239" s="58"/>
    </row>
    <row r="2240" spans="3:6">
      <c r="C2240" s="58"/>
      <c r="D2240" s="58"/>
      <c r="E2240" s="58"/>
      <c r="F2240" s="58"/>
    </row>
    <row r="2241" spans="3:6">
      <c r="C2241" s="58"/>
      <c r="D2241" s="58"/>
      <c r="E2241" s="58"/>
      <c r="F2241" s="58"/>
    </row>
    <row r="2242" spans="3:6">
      <c r="C2242" s="58"/>
      <c r="D2242" s="58"/>
      <c r="E2242" s="58"/>
      <c r="F2242" s="58"/>
    </row>
    <row r="2243" spans="3:6">
      <c r="C2243" s="58"/>
      <c r="D2243" s="58"/>
      <c r="E2243" s="58"/>
      <c r="F2243" s="58"/>
    </row>
    <row r="2244" spans="3:6">
      <c r="C2244" s="58"/>
      <c r="D2244" s="58"/>
      <c r="E2244" s="58"/>
      <c r="F2244" s="58"/>
    </row>
    <row r="2245" spans="3:6">
      <c r="C2245" s="58"/>
      <c r="D2245" s="58"/>
      <c r="E2245" s="58"/>
      <c r="F2245" s="58"/>
    </row>
    <row r="2246" spans="3:6">
      <c r="C2246" s="58"/>
      <c r="D2246" s="58"/>
      <c r="E2246" s="58"/>
      <c r="F2246" s="58"/>
    </row>
    <row r="2247" spans="3:6">
      <c r="C2247" s="58"/>
      <c r="D2247" s="58"/>
      <c r="E2247" s="58"/>
      <c r="F2247" s="58"/>
    </row>
    <row r="2248" spans="3:6">
      <c r="C2248" s="58"/>
      <c r="D2248" s="58"/>
      <c r="E2248" s="58"/>
      <c r="F2248" s="58"/>
    </row>
    <row r="2249" spans="3:6">
      <c r="C2249" s="58"/>
      <c r="D2249" s="58"/>
      <c r="E2249" s="58"/>
      <c r="F2249" s="58"/>
    </row>
    <row r="2250" spans="3:6">
      <c r="C2250" s="58"/>
      <c r="D2250" s="58"/>
      <c r="E2250" s="58"/>
      <c r="F2250" s="58"/>
    </row>
    <row r="2251" spans="3:6">
      <c r="C2251" s="58"/>
      <c r="D2251" s="58"/>
      <c r="E2251" s="58"/>
      <c r="F2251" s="58"/>
    </row>
    <row r="2252" spans="3:6">
      <c r="C2252" s="58"/>
      <c r="D2252" s="58"/>
      <c r="E2252" s="58"/>
      <c r="F2252" s="58"/>
    </row>
    <row r="2253" spans="3:6">
      <c r="C2253" s="58"/>
      <c r="D2253" s="58"/>
      <c r="E2253" s="58"/>
      <c r="F2253" s="58"/>
    </row>
    <row r="2254" spans="3:6">
      <c r="C2254" s="58"/>
      <c r="D2254" s="58"/>
      <c r="E2254" s="58"/>
      <c r="F2254" s="58"/>
    </row>
    <row r="2255" spans="3:6">
      <c r="C2255" s="58"/>
      <c r="D2255" s="58"/>
      <c r="E2255" s="58"/>
      <c r="F2255" s="58"/>
    </row>
    <row r="2256" spans="3:6">
      <c r="C2256" s="58"/>
      <c r="D2256" s="58"/>
      <c r="E2256" s="58"/>
      <c r="F2256" s="58"/>
    </row>
    <row r="2257" spans="3:6">
      <c r="C2257" s="58"/>
      <c r="D2257" s="58"/>
      <c r="E2257" s="58"/>
      <c r="F2257" s="58"/>
    </row>
    <row r="2258" spans="3:6">
      <c r="C2258" s="58"/>
      <c r="D2258" s="58"/>
      <c r="E2258" s="58"/>
      <c r="F2258" s="58"/>
    </row>
    <row r="2259" spans="3:6">
      <c r="C2259" s="58"/>
      <c r="D2259" s="58"/>
      <c r="E2259" s="58"/>
      <c r="F2259" s="58"/>
    </row>
    <row r="2260" spans="3:6">
      <c r="C2260" s="58"/>
      <c r="D2260" s="58"/>
      <c r="E2260" s="58"/>
      <c r="F2260" s="58"/>
    </row>
    <row r="2261" spans="3:6">
      <c r="C2261" s="58"/>
      <c r="D2261" s="58"/>
      <c r="E2261" s="58"/>
      <c r="F2261" s="58"/>
    </row>
    <row r="2262" spans="3:6">
      <c r="C2262" s="58"/>
      <c r="D2262" s="58"/>
      <c r="E2262" s="58"/>
      <c r="F2262" s="58"/>
    </row>
    <row r="2263" spans="3:6">
      <c r="C2263" s="58"/>
      <c r="D2263" s="58"/>
      <c r="E2263" s="58"/>
      <c r="F2263" s="58"/>
    </row>
    <row r="2264" spans="3:6">
      <c r="C2264" s="58"/>
      <c r="D2264" s="58"/>
      <c r="E2264" s="58"/>
      <c r="F2264" s="58"/>
    </row>
    <row r="2265" spans="3:6">
      <c r="C2265" s="58"/>
      <c r="D2265" s="58"/>
      <c r="E2265" s="58"/>
      <c r="F2265" s="58"/>
    </row>
    <row r="2266" spans="3:6">
      <c r="C2266" s="58"/>
      <c r="D2266" s="58"/>
      <c r="E2266" s="58"/>
      <c r="F2266" s="58"/>
    </row>
    <row r="2267" spans="3:6">
      <c r="C2267" s="58"/>
      <c r="D2267" s="58"/>
      <c r="E2267" s="58"/>
      <c r="F2267" s="58"/>
    </row>
    <row r="2268" spans="3:6">
      <c r="C2268" s="58"/>
      <c r="D2268" s="58"/>
      <c r="E2268" s="58"/>
      <c r="F2268" s="58"/>
    </row>
    <row r="2269" spans="3:6">
      <c r="C2269" s="58"/>
      <c r="D2269" s="58"/>
      <c r="E2269" s="58"/>
      <c r="F2269" s="58"/>
    </row>
    <row r="2270" spans="3:6">
      <c r="C2270" s="58"/>
      <c r="D2270" s="58"/>
      <c r="E2270" s="58"/>
      <c r="F2270" s="58"/>
    </row>
    <row r="2271" spans="3:6">
      <c r="C2271" s="58"/>
      <c r="D2271" s="58"/>
      <c r="E2271" s="58"/>
      <c r="F2271" s="58"/>
    </row>
    <row r="2272" spans="3:6">
      <c r="C2272" s="58"/>
      <c r="D2272" s="58"/>
      <c r="E2272" s="58"/>
      <c r="F2272" s="58"/>
    </row>
    <row r="2273" spans="3:6">
      <c r="C2273" s="58"/>
      <c r="D2273" s="58"/>
      <c r="E2273" s="58"/>
      <c r="F2273" s="58"/>
    </row>
    <row r="2274" spans="3:6">
      <c r="C2274" s="58"/>
      <c r="D2274" s="58"/>
      <c r="E2274" s="58"/>
      <c r="F2274" s="58"/>
    </row>
    <row r="2275" spans="3:6">
      <c r="C2275" s="58"/>
      <c r="D2275" s="58"/>
      <c r="E2275" s="58"/>
      <c r="F2275" s="58"/>
    </row>
    <row r="2276" spans="3:6">
      <c r="C2276" s="58"/>
      <c r="D2276" s="58"/>
      <c r="E2276" s="58"/>
      <c r="F2276" s="58"/>
    </row>
    <row r="2277" spans="3:6">
      <c r="C2277" s="58"/>
      <c r="D2277" s="58"/>
      <c r="E2277" s="58"/>
      <c r="F2277" s="58"/>
    </row>
    <row r="2278" spans="3:6">
      <c r="C2278" s="58"/>
      <c r="D2278" s="58"/>
      <c r="E2278" s="58"/>
      <c r="F2278" s="58"/>
    </row>
    <row r="2279" spans="3:6">
      <c r="C2279" s="58"/>
      <c r="D2279" s="58"/>
      <c r="E2279" s="58"/>
      <c r="F2279" s="58"/>
    </row>
    <row r="2280" spans="3:6">
      <c r="C2280" s="58"/>
      <c r="D2280" s="58"/>
      <c r="E2280" s="58"/>
      <c r="F2280" s="58"/>
    </row>
    <row r="2281" spans="3:6">
      <c r="C2281" s="58"/>
      <c r="D2281" s="58"/>
      <c r="E2281" s="58"/>
      <c r="F2281" s="58"/>
    </row>
    <row r="2282" spans="3:6">
      <c r="C2282" s="58"/>
      <c r="D2282" s="58"/>
      <c r="E2282" s="58"/>
      <c r="F2282" s="58"/>
    </row>
    <row r="2283" spans="3:6">
      <c r="C2283" s="58"/>
      <c r="D2283" s="58"/>
      <c r="E2283" s="58"/>
      <c r="F2283" s="58"/>
    </row>
    <row r="2284" spans="3:6">
      <c r="C2284" s="58"/>
      <c r="D2284" s="58"/>
      <c r="E2284" s="58"/>
      <c r="F2284" s="58"/>
    </row>
    <row r="2285" spans="3:6">
      <c r="C2285" s="58"/>
      <c r="D2285" s="58"/>
      <c r="E2285" s="58"/>
      <c r="F2285" s="58"/>
    </row>
    <row r="2286" spans="3:6">
      <c r="C2286" s="58"/>
      <c r="D2286" s="58"/>
      <c r="E2286" s="58"/>
      <c r="F2286" s="58"/>
    </row>
    <row r="2287" spans="3:6">
      <c r="C2287" s="58"/>
      <c r="D2287" s="58"/>
      <c r="E2287" s="58"/>
      <c r="F2287" s="58"/>
    </row>
    <row r="2288" spans="3:6">
      <c r="C2288" s="58"/>
      <c r="D2288" s="58"/>
      <c r="E2288" s="58"/>
      <c r="F2288" s="58"/>
    </row>
    <row r="2289" spans="3:6">
      <c r="C2289" s="58"/>
      <c r="D2289" s="58"/>
      <c r="E2289" s="58"/>
      <c r="F2289" s="58"/>
    </row>
    <row r="2290" spans="3:6">
      <c r="C2290" s="58"/>
      <c r="D2290" s="58"/>
      <c r="E2290" s="58"/>
      <c r="F2290" s="58"/>
    </row>
    <row r="2291" spans="3:6">
      <c r="C2291" s="58"/>
      <c r="D2291" s="58"/>
      <c r="E2291" s="58"/>
      <c r="F2291" s="58"/>
    </row>
    <row r="2292" spans="3:6">
      <c r="C2292" s="58"/>
      <c r="D2292" s="58"/>
      <c r="E2292" s="58"/>
      <c r="F2292" s="58"/>
    </row>
    <row r="2293" spans="3:6">
      <c r="C2293" s="58"/>
      <c r="D2293" s="58"/>
      <c r="E2293" s="58"/>
      <c r="F2293" s="58"/>
    </row>
    <row r="2294" spans="3:6">
      <c r="C2294" s="58"/>
      <c r="D2294" s="58"/>
      <c r="E2294" s="58"/>
      <c r="F2294" s="58"/>
    </row>
    <row r="2295" spans="3:6">
      <c r="C2295" s="58"/>
      <c r="D2295" s="58"/>
      <c r="E2295" s="58"/>
      <c r="F2295" s="58"/>
    </row>
    <row r="2296" spans="3:6">
      <c r="C2296" s="58"/>
      <c r="D2296" s="58"/>
      <c r="E2296" s="58"/>
      <c r="F2296" s="58"/>
    </row>
    <row r="2297" spans="3:6">
      <c r="C2297" s="58"/>
      <c r="D2297" s="58"/>
      <c r="E2297" s="58"/>
      <c r="F2297" s="58"/>
    </row>
    <row r="2298" spans="3:6">
      <c r="C2298" s="58"/>
      <c r="D2298" s="58"/>
      <c r="E2298" s="58"/>
      <c r="F2298" s="58"/>
    </row>
    <row r="2299" spans="3:6">
      <c r="C2299" s="58"/>
      <c r="D2299" s="58"/>
      <c r="E2299" s="58"/>
      <c r="F2299" s="58"/>
    </row>
    <row r="2300" spans="3:6">
      <c r="C2300" s="58"/>
      <c r="D2300" s="58"/>
      <c r="E2300" s="58"/>
      <c r="F2300" s="58"/>
    </row>
    <row r="2301" spans="3:6">
      <c r="C2301" s="58"/>
      <c r="D2301" s="58"/>
      <c r="E2301" s="58"/>
      <c r="F2301" s="58"/>
    </row>
    <row r="2302" spans="3:6">
      <c r="C2302" s="58"/>
      <c r="D2302" s="58"/>
      <c r="E2302" s="58"/>
      <c r="F2302" s="58"/>
    </row>
    <row r="2303" spans="3:6">
      <c r="C2303" s="58"/>
      <c r="D2303" s="58"/>
      <c r="E2303" s="58"/>
      <c r="F2303" s="58"/>
    </row>
    <row r="2304" spans="3:6">
      <c r="C2304" s="58"/>
      <c r="D2304" s="58"/>
      <c r="E2304" s="58"/>
      <c r="F2304" s="58"/>
    </row>
    <row r="2305" spans="3:6">
      <c r="C2305" s="58"/>
      <c r="D2305" s="58"/>
      <c r="E2305" s="58"/>
      <c r="F2305" s="58"/>
    </row>
    <row r="2306" spans="3:6">
      <c r="C2306" s="58"/>
      <c r="D2306" s="58"/>
      <c r="E2306" s="58"/>
      <c r="F2306" s="58"/>
    </row>
    <row r="2307" spans="3:6">
      <c r="C2307" s="58"/>
      <c r="D2307" s="58"/>
      <c r="E2307" s="58"/>
      <c r="F2307" s="58"/>
    </row>
    <row r="2308" spans="3:6">
      <c r="C2308" s="58"/>
      <c r="D2308" s="58"/>
      <c r="E2308" s="58"/>
      <c r="F2308" s="58"/>
    </row>
    <row r="2309" spans="3:6">
      <c r="C2309" s="58"/>
      <c r="D2309" s="58"/>
      <c r="E2309" s="58"/>
      <c r="F2309" s="58"/>
    </row>
    <row r="2310" spans="3:6">
      <c r="C2310" s="58"/>
      <c r="D2310" s="58"/>
      <c r="E2310" s="58"/>
      <c r="F2310" s="58"/>
    </row>
    <row r="2311" spans="3:6">
      <c r="C2311" s="58"/>
      <c r="D2311" s="58"/>
      <c r="E2311" s="58"/>
      <c r="F2311" s="58"/>
    </row>
    <row r="2312" spans="3:6">
      <c r="C2312" s="58"/>
      <c r="D2312" s="58"/>
      <c r="E2312" s="58"/>
      <c r="F2312" s="58"/>
    </row>
    <row r="2313" spans="3:6">
      <c r="C2313" s="58"/>
      <c r="D2313" s="58"/>
      <c r="E2313" s="58"/>
      <c r="F2313" s="58"/>
    </row>
    <row r="2314" spans="3:6">
      <c r="C2314" s="58"/>
      <c r="D2314" s="58"/>
      <c r="E2314" s="58"/>
      <c r="F2314" s="58"/>
    </row>
    <row r="2315" spans="3:6">
      <c r="C2315" s="58"/>
      <c r="D2315" s="58"/>
      <c r="E2315" s="58"/>
      <c r="F2315" s="58"/>
    </row>
    <row r="2316" spans="3:6">
      <c r="C2316" s="58"/>
      <c r="D2316" s="58"/>
      <c r="E2316" s="58"/>
      <c r="F2316" s="58"/>
    </row>
    <row r="2317" spans="3:6">
      <c r="C2317" s="58"/>
      <c r="D2317" s="58"/>
      <c r="E2317" s="58"/>
      <c r="F2317" s="58"/>
    </row>
    <row r="2318" spans="3:6">
      <c r="C2318" s="58"/>
      <c r="D2318" s="58"/>
      <c r="E2318" s="58"/>
      <c r="F2318" s="58"/>
    </row>
    <row r="2319" spans="3:6">
      <c r="C2319" s="58"/>
      <c r="D2319" s="58"/>
      <c r="E2319" s="58"/>
      <c r="F2319" s="58"/>
    </row>
    <row r="2320" spans="3:6">
      <c r="C2320" s="58"/>
      <c r="D2320" s="58"/>
      <c r="E2320" s="58"/>
      <c r="F2320" s="58"/>
    </row>
    <row r="2321" spans="3:6">
      <c r="C2321" s="58"/>
      <c r="D2321" s="58"/>
      <c r="E2321" s="58"/>
      <c r="F2321" s="58"/>
    </row>
    <row r="2322" spans="3:6">
      <c r="C2322" s="58"/>
      <c r="D2322" s="58"/>
      <c r="E2322" s="58"/>
      <c r="F2322" s="58"/>
    </row>
    <row r="2323" spans="3:6">
      <c r="C2323" s="58"/>
      <c r="D2323" s="58"/>
      <c r="E2323" s="58"/>
      <c r="F2323" s="58"/>
    </row>
    <row r="2324" spans="3:6">
      <c r="C2324" s="58"/>
      <c r="D2324" s="58"/>
      <c r="E2324" s="58"/>
      <c r="F2324" s="58"/>
    </row>
    <row r="2325" spans="3:6">
      <c r="C2325" s="58"/>
      <c r="D2325" s="58"/>
      <c r="E2325" s="58"/>
      <c r="F2325" s="58"/>
    </row>
    <row r="2326" spans="3:6">
      <c r="C2326" s="58"/>
      <c r="D2326" s="58"/>
      <c r="E2326" s="58"/>
      <c r="F2326" s="58"/>
    </row>
    <row r="2327" spans="3:6">
      <c r="C2327" s="58"/>
      <c r="D2327" s="58"/>
      <c r="E2327" s="58"/>
      <c r="F2327" s="58"/>
    </row>
    <row r="2328" spans="3:6">
      <c r="C2328" s="58"/>
      <c r="D2328" s="58"/>
      <c r="E2328" s="58"/>
      <c r="F2328" s="58"/>
    </row>
    <row r="2329" spans="3:6">
      <c r="C2329" s="58"/>
      <c r="D2329" s="58"/>
      <c r="E2329" s="58"/>
      <c r="F2329" s="58"/>
    </row>
    <row r="2330" spans="3:6">
      <c r="C2330" s="58"/>
      <c r="D2330" s="58"/>
      <c r="E2330" s="58"/>
      <c r="F2330" s="58"/>
    </row>
    <row r="2331" spans="3:6">
      <c r="C2331" s="58"/>
      <c r="D2331" s="58"/>
      <c r="E2331" s="58"/>
      <c r="F2331" s="58"/>
    </row>
    <row r="2332" spans="3:6">
      <c r="C2332" s="58"/>
      <c r="D2332" s="58"/>
      <c r="E2332" s="58"/>
      <c r="F2332" s="58"/>
    </row>
    <row r="2333" spans="3:6">
      <c r="C2333" s="58"/>
      <c r="D2333" s="58"/>
      <c r="E2333" s="58"/>
      <c r="F2333" s="58"/>
    </row>
    <row r="2334" spans="3:6">
      <c r="C2334" s="58"/>
      <c r="D2334" s="58"/>
      <c r="E2334" s="58"/>
      <c r="F2334" s="58"/>
    </row>
    <row r="2335" spans="3:6">
      <c r="C2335" s="58"/>
      <c r="D2335" s="58"/>
      <c r="E2335" s="58"/>
      <c r="F2335" s="58"/>
    </row>
    <row r="2336" spans="3:6">
      <c r="C2336" s="58"/>
      <c r="D2336" s="58"/>
      <c r="E2336" s="58"/>
      <c r="F2336" s="58"/>
    </row>
    <row r="2337" spans="3:6">
      <c r="C2337" s="58"/>
      <c r="D2337" s="58"/>
      <c r="E2337" s="58"/>
      <c r="F2337" s="58"/>
    </row>
    <row r="2338" spans="3:6">
      <c r="C2338" s="58"/>
      <c r="D2338" s="58"/>
      <c r="E2338" s="58"/>
      <c r="F2338" s="58"/>
    </row>
    <row r="2339" spans="3:6">
      <c r="C2339" s="58"/>
      <c r="D2339" s="58"/>
      <c r="E2339" s="58"/>
      <c r="F2339" s="58"/>
    </row>
    <row r="2340" spans="3:6">
      <c r="C2340" s="58"/>
      <c r="D2340" s="58"/>
      <c r="E2340" s="58"/>
      <c r="F2340" s="58"/>
    </row>
    <row r="2341" spans="3:6">
      <c r="C2341" s="58"/>
      <c r="D2341" s="58"/>
      <c r="E2341" s="58"/>
      <c r="F2341" s="58"/>
    </row>
    <row r="2342" spans="3:6">
      <c r="C2342" s="58"/>
      <c r="D2342" s="58"/>
      <c r="E2342" s="58"/>
      <c r="F2342" s="58"/>
    </row>
    <row r="2343" spans="3:6">
      <c r="C2343" s="58"/>
      <c r="D2343" s="58"/>
      <c r="E2343" s="58"/>
      <c r="F2343" s="58"/>
    </row>
    <row r="2344" spans="3:6">
      <c r="C2344" s="58"/>
      <c r="D2344" s="58"/>
      <c r="E2344" s="58"/>
      <c r="F2344" s="58"/>
    </row>
    <row r="2345" spans="3:6">
      <c r="C2345" s="58"/>
      <c r="D2345" s="58"/>
      <c r="E2345" s="58"/>
      <c r="F2345" s="58"/>
    </row>
    <row r="2346" spans="3:6">
      <c r="C2346" s="58"/>
      <c r="D2346" s="58"/>
      <c r="E2346" s="58"/>
      <c r="F2346" s="58"/>
    </row>
    <row r="2347" spans="3:6">
      <c r="C2347" s="58"/>
      <c r="D2347" s="58"/>
      <c r="E2347" s="58"/>
      <c r="F2347" s="58"/>
    </row>
    <row r="2348" spans="3:6">
      <c r="C2348" s="58"/>
      <c r="D2348" s="58"/>
      <c r="E2348" s="58"/>
      <c r="F2348" s="58"/>
    </row>
    <row r="2349" spans="3:6">
      <c r="C2349" s="58"/>
      <c r="D2349" s="58"/>
      <c r="E2349" s="58"/>
      <c r="F2349" s="58"/>
    </row>
    <row r="2350" spans="3:6">
      <c r="C2350" s="58"/>
      <c r="D2350" s="58"/>
      <c r="E2350" s="58"/>
      <c r="F2350" s="58"/>
    </row>
    <row r="2351" spans="3:6">
      <c r="C2351" s="58"/>
      <c r="D2351" s="58"/>
      <c r="E2351" s="58"/>
      <c r="F2351" s="58"/>
    </row>
    <row r="2352" spans="3:6">
      <c r="C2352" s="58"/>
      <c r="D2352" s="58"/>
      <c r="E2352" s="58"/>
      <c r="F2352" s="58"/>
    </row>
    <row r="2353" spans="3:6">
      <c r="C2353" s="58"/>
      <c r="D2353" s="58"/>
      <c r="E2353" s="58"/>
      <c r="F2353" s="58"/>
    </row>
    <row r="2354" spans="3:6">
      <c r="C2354" s="58"/>
      <c r="D2354" s="58"/>
      <c r="E2354" s="58"/>
      <c r="F2354" s="58"/>
    </row>
    <row r="2355" spans="3:6">
      <c r="C2355" s="58"/>
      <c r="D2355" s="58"/>
      <c r="E2355" s="58"/>
      <c r="F2355" s="58"/>
    </row>
    <row r="2356" spans="3:6">
      <c r="C2356" s="58"/>
      <c r="D2356" s="58"/>
      <c r="E2356" s="58"/>
      <c r="F2356" s="58"/>
    </row>
    <row r="2357" spans="3:6">
      <c r="C2357" s="58"/>
      <c r="D2357" s="58"/>
      <c r="E2357" s="58"/>
      <c r="F2357" s="58"/>
    </row>
    <row r="2358" spans="3:6">
      <c r="C2358" s="58"/>
      <c r="D2358" s="58"/>
      <c r="E2358" s="58"/>
      <c r="F2358" s="58"/>
    </row>
    <row r="2359" spans="3:6">
      <c r="C2359" s="58"/>
      <c r="D2359" s="58"/>
      <c r="E2359" s="58"/>
      <c r="F2359" s="58"/>
    </row>
    <row r="2360" spans="3:6">
      <c r="C2360" s="58"/>
      <c r="D2360" s="58"/>
      <c r="E2360" s="58"/>
      <c r="F2360" s="58"/>
    </row>
    <row r="2361" spans="3:6">
      <c r="C2361" s="58"/>
      <c r="D2361" s="58"/>
      <c r="E2361" s="58"/>
      <c r="F2361" s="58"/>
    </row>
    <row r="2362" spans="3:6">
      <c r="C2362" s="58"/>
      <c r="D2362" s="58"/>
      <c r="E2362" s="58"/>
      <c r="F2362" s="58"/>
    </row>
    <row r="2363" spans="3:6">
      <c r="C2363" s="58"/>
      <c r="D2363" s="58"/>
      <c r="E2363" s="58"/>
      <c r="F2363" s="58"/>
    </row>
    <row r="2364" spans="3:6">
      <c r="C2364" s="58"/>
      <c r="D2364" s="58"/>
      <c r="E2364" s="58"/>
      <c r="F2364" s="58"/>
    </row>
    <row r="2365" spans="3:6">
      <c r="C2365" s="58"/>
      <c r="D2365" s="58"/>
      <c r="E2365" s="58"/>
      <c r="F2365" s="58"/>
    </row>
    <row r="2366" spans="3:6">
      <c r="C2366" s="58"/>
      <c r="D2366" s="58"/>
      <c r="E2366" s="58"/>
      <c r="F2366" s="58"/>
    </row>
    <row r="2367" spans="3:6">
      <c r="C2367" s="58"/>
      <c r="D2367" s="58"/>
      <c r="E2367" s="58"/>
      <c r="F2367" s="58"/>
    </row>
    <row r="2368" spans="3:6">
      <c r="C2368" s="58"/>
      <c r="D2368" s="58"/>
      <c r="E2368" s="58"/>
      <c r="F2368" s="58"/>
    </row>
    <row r="2369" spans="3:6">
      <c r="C2369" s="58"/>
      <c r="D2369" s="58"/>
      <c r="E2369" s="58"/>
      <c r="F2369" s="58"/>
    </row>
    <row r="2370" spans="3:6">
      <c r="C2370" s="58"/>
      <c r="D2370" s="58"/>
      <c r="E2370" s="58"/>
      <c r="F2370" s="58"/>
    </row>
    <row r="2371" spans="3:6">
      <c r="C2371" s="58"/>
      <c r="D2371" s="58"/>
      <c r="E2371" s="58"/>
      <c r="F2371" s="58"/>
    </row>
    <row r="2372" spans="3:6">
      <c r="C2372" s="58"/>
      <c r="D2372" s="58"/>
      <c r="E2372" s="58"/>
      <c r="F2372" s="58"/>
    </row>
    <row r="2373" spans="3:6">
      <c r="C2373" s="58"/>
      <c r="D2373" s="58"/>
      <c r="E2373" s="58"/>
      <c r="F2373" s="58"/>
    </row>
    <row r="2374" spans="3:6">
      <c r="C2374" s="58"/>
      <c r="D2374" s="58"/>
      <c r="E2374" s="58"/>
      <c r="F2374" s="58"/>
    </row>
    <row r="2375" spans="3:6">
      <c r="C2375" s="58"/>
      <c r="D2375" s="58"/>
      <c r="E2375" s="58"/>
      <c r="F2375" s="58"/>
    </row>
    <row r="2376" spans="3:6">
      <c r="C2376" s="58"/>
      <c r="D2376" s="58"/>
      <c r="E2376" s="58"/>
      <c r="F2376" s="58"/>
    </row>
    <row r="2377" spans="3:6">
      <c r="C2377" s="58"/>
      <c r="D2377" s="58"/>
      <c r="E2377" s="58"/>
      <c r="F2377" s="58"/>
    </row>
    <row r="2378" spans="3:6">
      <c r="C2378" s="58"/>
      <c r="D2378" s="58"/>
      <c r="E2378" s="58"/>
      <c r="F2378" s="58"/>
    </row>
    <row r="2379" spans="3:6">
      <c r="C2379" s="58"/>
      <c r="D2379" s="58"/>
      <c r="E2379" s="58"/>
      <c r="F2379" s="58"/>
    </row>
    <row r="2380" spans="3:6">
      <c r="C2380" s="58"/>
      <c r="D2380" s="58"/>
      <c r="E2380" s="58"/>
      <c r="F2380" s="58"/>
    </row>
    <row r="2381" spans="3:6">
      <c r="C2381" s="58"/>
      <c r="D2381" s="58"/>
      <c r="E2381" s="58"/>
      <c r="F2381" s="58"/>
    </row>
    <row r="2382" spans="3:6">
      <c r="C2382" s="58"/>
      <c r="D2382" s="58"/>
      <c r="E2382" s="58"/>
      <c r="F2382" s="58"/>
    </row>
    <row r="2383" spans="3:6">
      <c r="C2383" s="58"/>
      <c r="D2383" s="58"/>
      <c r="E2383" s="58"/>
      <c r="F2383" s="58"/>
    </row>
    <row r="2384" spans="3:6">
      <c r="C2384" s="58"/>
      <c r="D2384" s="58"/>
      <c r="E2384" s="58"/>
      <c r="F2384" s="58"/>
    </row>
    <row r="2385" spans="3:6">
      <c r="C2385" s="58"/>
      <c r="D2385" s="58"/>
      <c r="E2385" s="58"/>
      <c r="F2385" s="58"/>
    </row>
    <row r="2386" spans="3:6">
      <c r="C2386" s="58"/>
      <c r="D2386" s="58"/>
      <c r="E2386" s="58"/>
      <c r="F2386" s="58"/>
    </row>
    <row r="2387" spans="3:6">
      <c r="C2387" s="58"/>
      <c r="D2387" s="58"/>
      <c r="E2387" s="58"/>
      <c r="F2387" s="58"/>
    </row>
    <row r="2388" spans="3:6">
      <c r="C2388" s="58"/>
      <c r="D2388" s="58"/>
      <c r="E2388" s="58"/>
      <c r="F2388" s="58"/>
    </row>
    <row r="2389" spans="3:6">
      <c r="C2389" s="58"/>
      <c r="D2389" s="58"/>
      <c r="E2389" s="58"/>
      <c r="F2389" s="58"/>
    </row>
    <row r="2390" spans="3:6">
      <c r="C2390" s="58"/>
      <c r="D2390" s="58"/>
      <c r="E2390" s="58"/>
      <c r="F2390" s="58"/>
    </row>
    <row r="2391" spans="3:6">
      <c r="C2391" s="58"/>
      <c r="D2391" s="58"/>
      <c r="E2391" s="58"/>
      <c r="F2391" s="58"/>
    </row>
    <row r="2392" spans="3:6">
      <c r="C2392" s="58"/>
      <c r="D2392" s="58"/>
      <c r="E2392" s="58"/>
      <c r="F2392" s="58"/>
    </row>
    <row r="2393" spans="3:6">
      <c r="C2393" s="58"/>
      <c r="D2393" s="58"/>
      <c r="E2393" s="58"/>
      <c r="F2393" s="58"/>
    </row>
    <row r="2394" spans="3:6">
      <c r="C2394" s="58"/>
      <c r="D2394" s="58"/>
      <c r="E2394" s="58"/>
      <c r="F2394" s="58"/>
    </row>
    <row r="2395" spans="3:6">
      <c r="C2395" s="58"/>
      <c r="D2395" s="58"/>
      <c r="E2395" s="58"/>
      <c r="F2395" s="58"/>
    </row>
    <row r="2396" spans="3:6">
      <c r="C2396" s="58"/>
      <c r="D2396" s="58"/>
      <c r="E2396" s="58"/>
      <c r="F2396" s="58"/>
    </row>
    <row r="2397" spans="3:6">
      <c r="C2397" s="58"/>
      <c r="D2397" s="58"/>
      <c r="E2397" s="58"/>
      <c r="F2397" s="58"/>
    </row>
    <row r="2398" spans="3:6">
      <c r="C2398" s="58"/>
      <c r="D2398" s="58"/>
      <c r="E2398" s="58"/>
      <c r="F2398" s="58"/>
    </row>
    <row r="2399" spans="3:6">
      <c r="C2399" s="58"/>
      <c r="D2399" s="58"/>
      <c r="E2399" s="58"/>
      <c r="F2399" s="58"/>
    </row>
    <row r="2400" spans="3:6">
      <c r="C2400" s="58"/>
      <c r="D2400" s="58"/>
      <c r="E2400" s="58"/>
      <c r="F2400" s="58"/>
    </row>
    <row r="2401" spans="3:6">
      <c r="C2401" s="58"/>
      <c r="D2401" s="58"/>
      <c r="E2401" s="58"/>
      <c r="F2401" s="58"/>
    </row>
    <row r="2402" spans="3:6">
      <c r="C2402" s="58"/>
      <c r="D2402" s="58"/>
      <c r="E2402" s="58"/>
      <c r="F2402" s="58"/>
    </row>
    <row r="2403" spans="3:6">
      <c r="C2403" s="58"/>
      <c r="D2403" s="58"/>
      <c r="E2403" s="58"/>
      <c r="F2403" s="58"/>
    </row>
    <row r="2404" spans="3:6">
      <c r="C2404" s="58"/>
      <c r="D2404" s="58"/>
      <c r="E2404" s="58"/>
      <c r="F2404" s="58"/>
    </row>
    <row r="2405" spans="3:6">
      <c r="C2405" s="58"/>
      <c r="D2405" s="58"/>
      <c r="E2405" s="58"/>
      <c r="F2405" s="58"/>
    </row>
    <row r="2406" spans="3:6">
      <c r="C2406" s="58"/>
      <c r="D2406" s="58"/>
      <c r="E2406" s="58"/>
      <c r="F2406" s="58"/>
    </row>
    <row r="2407" spans="3:6">
      <c r="C2407" s="58"/>
      <c r="D2407" s="58"/>
      <c r="E2407" s="58"/>
      <c r="F2407" s="58"/>
    </row>
    <row r="2408" spans="3:6">
      <c r="C2408" s="58"/>
      <c r="D2408" s="58"/>
      <c r="E2408" s="58"/>
      <c r="F2408" s="58"/>
    </row>
    <row r="2409" spans="3:6">
      <c r="C2409" s="58"/>
      <c r="D2409" s="58"/>
      <c r="E2409" s="58"/>
      <c r="F2409" s="58"/>
    </row>
    <row r="2410" spans="3:6">
      <c r="C2410" s="58"/>
      <c r="D2410" s="58"/>
      <c r="E2410" s="58"/>
      <c r="F2410" s="58"/>
    </row>
    <row r="2411" spans="3:6">
      <c r="C2411" s="58"/>
      <c r="D2411" s="58"/>
      <c r="E2411" s="58"/>
      <c r="F2411" s="58"/>
    </row>
    <row r="2412" spans="3:6">
      <c r="C2412" s="58"/>
      <c r="D2412" s="58"/>
      <c r="E2412" s="58"/>
      <c r="F2412" s="58"/>
    </row>
    <row r="2413" spans="3:6">
      <c r="C2413" s="58"/>
      <c r="D2413" s="58"/>
      <c r="E2413" s="58"/>
      <c r="F2413" s="58"/>
    </row>
    <row r="2414" spans="3:6">
      <c r="C2414" s="58"/>
      <c r="D2414" s="58"/>
      <c r="E2414" s="58"/>
      <c r="F2414" s="58"/>
    </row>
    <row r="2415" spans="3:6">
      <c r="C2415" s="58"/>
      <c r="D2415" s="58"/>
      <c r="E2415" s="58"/>
      <c r="F2415" s="58"/>
    </row>
    <row r="2416" spans="3:6">
      <c r="C2416" s="58"/>
      <c r="D2416" s="58"/>
      <c r="E2416" s="58"/>
      <c r="F2416" s="58"/>
    </row>
    <row r="2417" spans="3:6">
      <c r="C2417" s="58"/>
      <c r="D2417" s="58"/>
      <c r="E2417" s="58"/>
      <c r="F2417" s="58"/>
    </row>
    <row r="2418" spans="3:6">
      <c r="C2418" s="58"/>
      <c r="D2418" s="58"/>
      <c r="E2418" s="58"/>
      <c r="F2418" s="58"/>
    </row>
    <row r="2419" spans="3:6">
      <c r="C2419" s="58"/>
      <c r="D2419" s="58"/>
      <c r="E2419" s="58"/>
      <c r="F2419" s="58"/>
    </row>
    <row r="2420" spans="3:6">
      <c r="C2420" s="58"/>
      <c r="D2420" s="58"/>
      <c r="E2420" s="58"/>
      <c r="F2420" s="58"/>
    </row>
    <row r="2421" spans="3:6">
      <c r="C2421" s="58"/>
      <c r="D2421" s="58"/>
      <c r="E2421" s="58"/>
      <c r="F2421" s="58"/>
    </row>
    <row r="2422" spans="3:6">
      <c r="C2422" s="58"/>
      <c r="D2422" s="58"/>
      <c r="E2422" s="58"/>
      <c r="F2422" s="58"/>
    </row>
    <row r="2423" spans="3:6">
      <c r="C2423" s="58"/>
      <c r="D2423" s="58"/>
      <c r="E2423" s="58"/>
      <c r="F2423" s="58"/>
    </row>
    <row r="2424" spans="3:6">
      <c r="C2424" s="58"/>
      <c r="D2424" s="58"/>
      <c r="E2424" s="58"/>
      <c r="F2424" s="58"/>
    </row>
    <row r="2425" spans="3:6">
      <c r="C2425" s="58"/>
      <c r="D2425" s="58"/>
      <c r="E2425" s="58"/>
      <c r="F2425" s="58"/>
    </row>
    <row r="2426" spans="3:6">
      <c r="C2426" s="58"/>
      <c r="D2426" s="58"/>
      <c r="E2426" s="58"/>
      <c r="F2426" s="58"/>
    </row>
    <row r="2427" spans="3:6">
      <c r="C2427" s="58"/>
      <c r="D2427" s="58"/>
      <c r="E2427" s="58"/>
      <c r="F2427" s="58"/>
    </row>
    <row r="2428" spans="3:6">
      <c r="C2428" s="58"/>
      <c r="D2428" s="58"/>
      <c r="E2428" s="58"/>
      <c r="F2428" s="58"/>
    </row>
    <row r="2429" spans="3:6">
      <c r="C2429" s="58"/>
      <c r="D2429" s="58"/>
      <c r="E2429" s="58"/>
      <c r="F2429" s="58"/>
    </row>
    <row r="2430" spans="3:6">
      <c r="C2430" s="58"/>
      <c r="D2430" s="58"/>
      <c r="E2430" s="58"/>
      <c r="F2430" s="58"/>
    </row>
    <row r="2431" spans="3:6">
      <c r="C2431" s="58"/>
      <c r="D2431" s="58"/>
      <c r="E2431" s="58"/>
      <c r="F2431" s="58"/>
    </row>
    <row r="2432" spans="3:6">
      <c r="C2432" s="58"/>
      <c r="D2432" s="58"/>
      <c r="E2432" s="58"/>
      <c r="F2432" s="58"/>
    </row>
    <row r="2433" spans="3:6">
      <c r="C2433" s="58"/>
      <c r="D2433" s="58"/>
      <c r="E2433" s="58"/>
      <c r="F2433" s="58"/>
    </row>
    <row r="2434" spans="3:6">
      <c r="C2434" s="58"/>
      <c r="D2434" s="58"/>
      <c r="E2434" s="58"/>
      <c r="F2434" s="58"/>
    </row>
    <row r="2435" spans="3:6">
      <c r="C2435" s="58"/>
      <c r="D2435" s="58"/>
      <c r="E2435" s="58"/>
      <c r="F2435" s="58"/>
    </row>
    <row r="2436" spans="3:6">
      <c r="C2436" s="58"/>
      <c r="D2436" s="58"/>
      <c r="E2436" s="58"/>
      <c r="F2436" s="58"/>
    </row>
    <row r="2437" spans="3:6">
      <c r="C2437" s="58"/>
      <c r="D2437" s="58"/>
      <c r="E2437" s="58"/>
      <c r="F2437" s="58"/>
    </row>
    <row r="2438" spans="3:6">
      <c r="C2438" s="58"/>
      <c r="D2438" s="58"/>
      <c r="E2438" s="58"/>
      <c r="F2438" s="58"/>
    </row>
    <row r="2439" spans="3:6">
      <c r="C2439" s="58"/>
      <c r="D2439" s="58"/>
      <c r="E2439" s="58"/>
      <c r="F2439" s="58"/>
    </row>
    <row r="2440" spans="3:6">
      <c r="C2440" s="58"/>
      <c r="D2440" s="58"/>
      <c r="E2440" s="58"/>
      <c r="F2440" s="58"/>
    </row>
    <row r="2441" spans="3:6">
      <c r="C2441" s="58"/>
      <c r="D2441" s="58"/>
      <c r="E2441" s="58"/>
      <c r="F2441" s="58"/>
    </row>
    <row r="2442" spans="3:6">
      <c r="C2442" s="58"/>
      <c r="D2442" s="58"/>
      <c r="E2442" s="58"/>
      <c r="F2442" s="58"/>
    </row>
    <row r="2443" spans="3:6">
      <c r="C2443" s="58"/>
      <c r="D2443" s="58"/>
      <c r="E2443" s="58"/>
      <c r="F2443" s="58"/>
    </row>
    <row r="2444" spans="3:6">
      <c r="C2444" s="58"/>
      <c r="D2444" s="58"/>
      <c r="E2444" s="58"/>
      <c r="F2444" s="58"/>
    </row>
    <row r="2445" spans="3:6">
      <c r="C2445" s="58"/>
      <c r="D2445" s="58"/>
      <c r="E2445" s="58"/>
      <c r="F2445" s="58"/>
    </row>
    <row r="2446" spans="3:6">
      <c r="C2446" s="58"/>
      <c r="D2446" s="58"/>
      <c r="E2446" s="58"/>
      <c r="F2446" s="58"/>
    </row>
    <row r="2447" spans="3:6">
      <c r="C2447" s="58"/>
      <c r="D2447" s="58"/>
      <c r="E2447" s="58"/>
      <c r="F2447" s="58"/>
    </row>
    <row r="2448" spans="3:6">
      <c r="C2448" s="58"/>
      <c r="D2448" s="58"/>
      <c r="E2448" s="58"/>
      <c r="F2448" s="58"/>
    </row>
    <row r="2449" spans="3:6">
      <c r="C2449" s="58"/>
      <c r="D2449" s="58"/>
      <c r="E2449" s="58"/>
      <c r="F2449" s="58"/>
    </row>
    <row r="2450" spans="3:6">
      <c r="C2450" s="58"/>
      <c r="D2450" s="58"/>
      <c r="E2450" s="58"/>
      <c r="F2450" s="58"/>
    </row>
    <row r="2451" spans="3:6">
      <c r="C2451" s="58"/>
      <c r="D2451" s="58"/>
      <c r="E2451" s="58"/>
      <c r="F2451" s="58"/>
    </row>
    <row r="2452" spans="3:6">
      <c r="C2452" s="58"/>
      <c r="D2452" s="58"/>
      <c r="E2452" s="58"/>
      <c r="F2452" s="58"/>
    </row>
    <row r="2453" spans="3:6">
      <c r="C2453" s="58"/>
      <c r="D2453" s="58"/>
      <c r="E2453" s="58"/>
      <c r="F2453" s="58"/>
    </row>
    <row r="2454" spans="3:6">
      <c r="C2454" s="58"/>
      <c r="D2454" s="58"/>
      <c r="E2454" s="58"/>
      <c r="F2454" s="58"/>
    </row>
    <row r="2455" spans="3:6">
      <c r="C2455" s="58"/>
      <c r="D2455" s="58"/>
      <c r="E2455" s="58"/>
      <c r="F2455" s="58"/>
    </row>
    <row r="2456" spans="3:6">
      <c r="C2456" s="58"/>
      <c r="D2456" s="58"/>
      <c r="E2456" s="58"/>
      <c r="F2456" s="58"/>
    </row>
    <row r="2457" spans="3:6">
      <c r="C2457" s="58"/>
      <c r="D2457" s="58"/>
      <c r="E2457" s="58"/>
      <c r="F2457" s="58"/>
    </row>
    <row r="2458" spans="3:6">
      <c r="C2458" s="58"/>
      <c r="D2458" s="58"/>
      <c r="E2458" s="58"/>
      <c r="F2458" s="58"/>
    </row>
    <row r="2459" spans="3:6">
      <c r="C2459" s="58"/>
      <c r="D2459" s="58"/>
      <c r="E2459" s="58"/>
      <c r="F2459" s="58"/>
    </row>
    <row r="2460" spans="3:6">
      <c r="C2460" s="58"/>
      <c r="D2460" s="58"/>
      <c r="E2460" s="58"/>
      <c r="F2460" s="58"/>
    </row>
    <row r="2461" spans="3:6">
      <c r="C2461" s="58"/>
      <c r="D2461" s="58"/>
      <c r="E2461" s="58"/>
      <c r="F2461" s="58"/>
    </row>
    <row r="2462" spans="3:6">
      <c r="C2462" s="58"/>
      <c r="D2462" s="58"/>
      <c r="E2462" s="58"/>
      <c r="F2462" s="58"/>
    </row>
    <row r="2463" spans="3:6">
      <c r="C2463" s="58"/>
      <c r="D2463" s="58"/>
      <c r="E2463" s="58"/>
      <c r="F2463" s="58"/>
    </row>
    <row r="2464" spans="3:6">
      <c r="C2464" s="58"/>
      <c r="D2464" s="58"/>
      <c r="E2464" s="58"/>
      <c r="F2464" s="58"/>
    </row>
    <row r="2465" spans="3:6">
      <c r="C2465" s="58"/>
      <c r="D2465" s="58"/>
      <c r="E2465" s="58"/>
      <c r="F2465" s="58"/>
    </row>
    <row r="2466" spans="3:6">
      <c r="C2466" s="58"/>
      <c r="D2466" s="58"/>
      <c r="E2466" s="58"/>
      <c r="F2466" s="58"/>
    </row>
    <row r="2467" spans="3:6">
      <c r="C2467" s="58"/>
      <c r="D2467" s="58"/>
      <c r="E2467" s="58"/>
      <c r="F2467" s="58"/>
    </row>
    <row r="2468" spans="3:6">
      <c r="C2468" s="58"/>
      <c r="D2468" s="58"/>
      <c r="E2468" s="58"/>
      <c r="F2468" s="58"/>
    </row>
    <row r="2469" spans="3:6">
      <c r="C2469" s="58"/>
      <c r="D2469" s="58"/>
      <c r="E2469" s="58"/>
      <c r="F2469" s="58"/>
    </row>
    <row r="2470" spans="3:6">
      <c r="C2470" s="58"/>
      <c r="D2470" s="58"/>
      <c r="E2470" s="58"/>
      <c r="F2470" s="58"/>
    </row>
    <row r="2471" spans="3:6">
      <c r="C2471" s="58"/>
      <c r="D2471" s="58"/>
      <c r="E2471" s="58"/>
      <c r="F2471" s="58"/>
    </row>
    <row r="2472" spans="3:6">
      <c r="C2472" s="58"/>
      <c r="D2472" s="58"/>
      <c r="E2472" s="58"/>
      <c r="F2472" s="58"/>
    </row>
    <row r="2473" spans="3:6">
      <c r="C2473" s="58"/>
      <c r="D2473" s="58"/>
      <c r="E2473" s="58"/>
      <c r="F2473" s="58"/>
    </row>
    <row r="2474" spans="3:6">
      <c r="C2474" s="58"/>
      <c r="D2474" s="58"/>
      <c r="E2474" s="58"/>
      <c r="F2474" s="58"/>
    </row>
    <row r="2475" spans="3:6">
      <c r="C2475" s="58"/>
      <c r="D2475" s="58"/>
      <c r="E2475" s="58"/>
      <c r="F2475" s="58"/>
    </row>
    <row r="2476" spans="3:6">
      <c r="C2476" s="58"/>
      <c r="D2476" s="58"/>
      <c r="E2476" s="58"/>
      <c r="F2476" s="58"/>
    </row>
    <row r="2477" spans="3:6">
      <c r="C2477" s="58"/>
      <c r="D2477" s="58"/>
      <c r="E2477" s="58"/>
      <c r="F2477" s="58"/>
    </row>
    <row r="2478" spans="3:6">
      <c r="C2478" s="58"/>
      <c r="D2478" s="58"/>
      <c r="E2478" s="58"/>
      <c r="F2478" s="58"/>
    </row>
    <row r="2479" spans="3:6">
      <c r="C2479" s="58"/>
      <c r="D2479" s="58"/>
      <c r="E2479" s="58"/>
      <c r="F2479" s="58"/>
    </row>
    <row r="2480" spans="3:6">
      <c r="C2480" s="58"/>
      <c r="D2480" s="58"/>
      <c r="E2480" s="58"/>
      <c r="F2480" s="58"/>
    </row>
    <row r="2481" spans="3:6">
      <c r="C2481" s="58"/>
      <c r="D2481" s="58"/>
      <c r="E2481" s="58"/>
      <c r="F2481" s="58"/>
    </row>
    <row r="2482" spans="3:6">
      <c r="C2482" s="58"/>
      <c r="D2482" s="58"/>
      <c r="E2482" s="58"/>
      <c r="F2482" s="58"/>
    </row>
    <row r="2483" spans="3:6">
      <c r="C2483" s="58"/>
      <c r="D2483" s="58"/>
      <c r="E2483" s="58"/>
      <c r="F2483" s="58"/>
    </row>
    <row r="2484" spans="3:6">
      <c r="C2484" s="58"/>
      <c r="D2484" s="58"/>
      <c r="E2484" s="58"/>
      <c r="F2484" s="58"/>
    </row>
    <row r="2485" spans="3:6">
      <c r="C2485" s="58"/>
      <c r="D2485" s="58"/>
      <c r="E2485" s="58"/>
      <c r="F2485" s="58"/>
    </row>
    <row r="2486" spans="3:6">
      <c r="C2486" s="58"/>
      <c r="D2486" s="58"/>
      <c r="E2486" s="58"/>
      <c r="F2486" s="58"/>
    </row>
    <row r="2487" spans="3:6">
      <c r="C2487" s="58"/>
      <c r="D2487" s="58"/>
      <c r="E2487" s="58"/>
      <c r="F2487" s="58"/>
    </row>
    <row r="2488" spans="3:6">
      <c r="C2488" s="58"/>
      <c r="D2488" s="58"/>
      <c r="E2488" s="58"/>
      <c r="F2488" s="58"/>
    </row>
    <row r="2489" spans="3:6">
      <c r="C2489" s="58"/>
      <c r="D2489" s="58"/>
      <c r="E2489" s="58"/>
      <c r="F2489" s="58"/>
    </row>
    <row r="2490" spans="3:6">
      <c r="C2490" s="58"/>
      <c r="D2490" s="58"/>
      <c r="E2490" s="58"/>
      <c r="F2490" s="58"/>
    </row>
    <row r="2491" spans="3:6">
      <c r="C2491" s="58"/>
      <c r="D2491" s="58"/>
      <c r="E2491" s="58"/>
      <c r="F2491" s="58"/>
    </row>
    <row r="2492" spans="3:6">
      <c r="C2492" s="58"/>
      <c r="D2492" s="58"/>
      <c r="E2492" s="58"/>
      <c r="F2492" s="58"/>
    </row>
    <row r="2493" spans="3:6">
      <c r="C2493" s="58"/>
      <c r="D2493" s="58"/>
      <c r="E2493" s="58"/>
      <c r="F2493" s="58"/>
    </row>
    <row r="2494" spans="3:6">
      <c r="C2494" s="58"/>
      <c r="D2494" s="58"/>
      <c r="E2494" s="58"/>
      <c r="F2494" s="58"/>
    </row>
    <row r="2495" spans="3:6">
      <c r="C2495" s="58"/>
      <c r="D2495" s="58"/>
      <c r="E2495" s="58"/>
      <c r="F2495" s="58"/>
    </row>
    <row r="2496" spans="3:6">
      <c r="C2496" s="58"/>
      <c r="D2496" s="58"/>
      <c r="E2496" s="58"/>
      <c r="F2496" s="58"/>
    </row>
    <row r="2497" spans="3:6">
      <c r="C2497" s="58"/>
      <c r="D2497" s="58"/>
      <c r="E2497" s="58"/>
      <c r="F2497" s="58"/>
    </row>
    <row r="2498" spans="3:6">
      <c r="C2498" s="58"/>
      <c r="D2498" s="58"/>
      <c r="E2498" s="58"/>
      <c r="F2498" s="58"/>
    </row>
    <row r="2499" spans="3:6">
      <c r="C2499" s="58"/>
      <c r="D2499" s="58"/>
      <c r="E2499" s="58"/>
      <c r="F2499" s="58"/>
    </row>
    <row r="2500" spans="3:6">
      <c r="C2500" s="58"/>
      <c r="D2500" s="58"/>
      <c r="E2500" s="58"/>
      <c r="F2500" s="58"/>
    </row>
    <row r="2501" spans="3:6">
      <c r="C2501" s="58"/>
      <c r="D2501" s="58"/>
      <c r="E2501" s="58"/>
      <c r="F2501" s="58"/>
    </row>
    <row r="2502" spans="3:6">
      <c r="C2502" s="58"/>
      <c r="D2502" s="58"/>
      <c r="E2502" s="58"/>
      <c r="F2502" s="58"/>
    </row>
    <row r="2503" spans="3:6">
      <c r="C2503" s="58"/>
      <c r="D2503" s="58"/>
      <c r="E2503" s="58"/>
      <c r="F2503" s="58"/>
    </row>
    <row r="2504" spans="3:6">
      <c r="C2504" s="58"/>
      <c r="D2504" s="58"/>
      <c r="E2504" s="58"/>
      <c r="F2504" s="58"/>
    </row>
    <row r="2505" spans="3:6">
      <c r="C2505" s="58"/>
      <c r="D2505" s="58"/>
      <c r="E2505" s="58"/>
      <c r="F2505" s="58"/>
    </row>
    <row r="2506" spans="3:6">
      <c r="C2506" s="58"/>
      <c r="D2506" s="58"/>
      <c r="E2506" s="58"/>
      <c r="F2506" s="58"/>
    </row>
    <row r="2507" spans="3:6">
      <c r="C2507" s="58"/>
      <c r="D2507" s="58"/>
      <c r="E2507" s="58"/>
      <c r="F2507" s="58"/>
    </row>
    <row r="2508" spans="3:6">
      <c r="C2508" s="58"/>
      <c r="D2508" s="58"/>
      <c r="E2508" s="58"/>
      <c r="F2508" s="58"/>
    </row>
    <row r="2509" spans="3:6">
      <c r="C2509" s="58"/>
      <c r="D2509" s="58"/>
      <c r="E2509" s="58"/>
      <c r="F2509" s="58"/>
    </row>
    <row r="2510" spans="3:6">
      <c r="C2510" s="58"/>
      <c r="D2510" s="58"/>
      <c r="E2510" s="58"/>
      <c r="F2510" s="58"/>
    </row>
    <row r="2511" spans="3:6">
      <c r="C2511" s="58"/>
      <c r="D2511" s="58"/>
      <c r="E2511" s="58"/>
      <c r="F2511" s="58"/>
    </row>
    <row r="2512" spans="3:6">
      <c r="C2512" s="58"/>
      <c r="D2512" s="58"/>
      <c r="E2512" s="58"/>
      <c r="F2512" s="58"/>
    </row>
    <row r="2513" spans="3:6">
      <c r="C2513" s="58"/>
      <c r="D2513" s="58"/>
      <c r="E2513" s="58"/>
      <c r="F2513" s="58"/>
    </row>
    <row r="2514" spans="3:6">
      <c r="C2514" s="58"/>
      <c r="D2514" s="58"/>
      <c r="E2514" s="58"/>
      <c r="F2514" s="58"/>
    </row>
    <row r="2515" spans="3:6">
      <c r="C2515" s="58"/>
      <c r="D2515" s="58"/>
      <c r="E2515" s="58"/>
      <c r="F2515" s="58"/>
    </row>
    <row r="2516" spans="3:6">
      <c r="C2516" s="58"/>
      <c r="D2516" s="58"/>
      <c r="E2516" s="58"/>
      <c r="F2516" s="58"/>
    </row>
    <row r="2517" spans="3:6">
      <c r="C2517" s="58"/>
      <c r="D2517" s="58"/>
      <c r="E2517" s="58"/>
      <c r="F2517" s="58"/>
    </row>
    <row r="2518" spans="3:6">
      <c r="C2518" s="58"/>
      <c r="D2518" s="58"/>
      <c r="E2518" s="58"/>
      <c r="F2518" s="58"/>
    </row>
    <row r="2519" spans="3:6">
      <c r="C2519" s="58"/>
      <c r="D2519" s="58"/>
      <c r="E2519" s="58"/>
      <c r="F2519" s="58"/>
    </row>
    <row r="2520" spans="3:6">
      <c r="C2520" s="58"/>
      <c r="D2520" s="58"/>
      <c r="E2520" s="58"/>
      <c r="F2520" s="58"/>
    </row>
    <row r="2521" spans="3:6">
      <c r="C2521" s="58"/>
      <c r="D2521" s="58"/>
      <c r="E2521" s="58"/>
      <c r="F2521" s="58"/>
    </row>
    <row r="2522" spans="3:6">
      <c r="C2522" s="58"/>
      <c r="D2522" s="58"/>
      <c r="E2522" s="58"/>
      <c r="F2522" s="58"/>
    </row>
    <row r="2523" spans="3:6">
      <c r="C2523" s="58"/>
      <c r="D2523" s="58"/>
      <c r="E2523" s="58"/>
      <c r="F2523" s="58"/>
    </row>
    <row r="2524" spans="3:6">
      <c r="C2524" s="58"/>
      <c r="D2524" s="58"/>
      <c r="E2524" s="58"/>
      <c r="F2524" s="58"/>
    </row>
    <row r="2525" spans="3:6">
      <c r="C2525" s="58"/>
      <c r="D2525" s="58"/>
      <c r="E2525" s="58"/>
      <c r="F2525" s="58"/>
    </row>
    <row r="2526" spans="3:6">
      <c r="C2526" s="58"/>
      <c r="D2526" s="58"/>
      <c r="E2526" s="58"/>
      <c r="F2526" s="58"/>
    </row>
    <row r="2527" spans="3:6">
      <c r="C2527" s="58"/>
      <c r="D2527" s="58"/>
      <c r="E2527" s="58"/>
      <c r="F2527" s="58"/>
    </row>
    <row r="2528" spans="3:6">
      <c r="C2528" s="58"/>
      <c r="D2528" s="58"/>
      <c r="E2528" s="58"/>
      <c r="F2528" s="58"/>
    </row>
    <row r="2529" spans="3:6">
      <c r="C2529" s="58"/>
      <c r="D2529" s="58"/>
      <c r="E2529" s="58"/>
      <c r="F2529" s="58"/>
    </row>
    <row r="2530" spans="3:6">
      <c r="C2530" s="58"/>
      <c r="D2530" s="58"/>
      <c r="E2530" s="58"/>
      <c r="F2530" s="58"/>
    </row>
    <row r="2531" spans="3:6">
      <c r="C2531" s="58"/>
      <c r="D2531" s="58"/>
      <c r="E2531" s="58"/>
      <c r="F2531" s="58"/>
    </row>
    <row r="2532" spans="3:6">
      <c r="C2532" s="58"/>
      <c r="D2532" s="58"/>
      <c r="E2532" s="58"/>
      <c r="F2532" s="58"/>
    </row>
    <row r="2533" spans="3:6">
      <c r="C2533" s="58"/>
      <c r="D2533" s="58"/>
      <c r="E2533" s="58"/>
      <c r="F2533" s="58"/>
    </row>
    <row r="2534" spans="3:6">
      <c r="C2534" s="58"/>
      <c r="D2534" s="58"/>
      <c r="E2534" s="58"/>
      <c r="F2534" s="58"/>
    </row>
    <row r="2535" spans="3:6">
      <c r="C2535" s="58"/>
      <c r="D2535" s="58"/>
      <c r="E2535" s="58"/>
      <c r="F2535" s="58"/>
    </row>
    <row r="2536" spans="3:6">
      <c r="C2536" s="58"/>
      <c r="D2536" s="58"/>
      <c r="E2536" s="58"/>
      <c r="F2536" s="58"/>
    </row>
    <row r="2537" spans="3:6">
      <c r="C2537" s="58"/>
      <c r="D2537" s="58"/>
      <c r="E2537" s="58"/>
      <c r="F2537" s="58"/>
    </row>
    <row r="2538" spans="3:6">
      <c r="C2538" s="58"/>
      <c r="D2538" s="58"/>
      <c r="E2538" s="58"/>
      <c r="F2538" s="58"/>
    </row>
    <row r="2539" spans="3:6">
      <c r="C2539" s="58"/>
      <c r="D2539" s="58"/>
      <c r="E2539" s="58"/>
      <c r="F2539" s="58"/>
    </row>
    <row r="2540" spans="3:6">
      <c r="C2540" s="58"/>
      <c r="D2540" s="58"/>
      <c r="E2540" s="58"/>
      <c r="F2540" s="58"/>
    </row>
    <row r="2541" spans="3:6">
      <c r="C2541" s="58"/>
      <c r="D2541" s="58"/>
      <c r="E2541" s="58"/>
      <c r="F2541" s="58"/>
    </row>
    <row r="2542" spans="3:6">
      <c r="C2542" s="58"/>
      <c r="D2542" s="58"/>
      <c r="E2542" s="58"/>
      <c r="F2542" s="58"/>
    </row>
    <row r="2543" spans="3:6">
      <c r="C2543" s="58"/>
      <c r="D2543" s="58"/>
      <c r="E2543" s="58"/>
      <c r="F2543" s="58"/>
    </row>
    <row r="2544" spans="3:6">
      <c r="C2544" s="58"/>
      <c r="D2544" s="58"/>
      <c r="E2544" s="58"/>
      <c r="F2544" s="58"/>
    </row>
    <row r="2545" spans="3:6">
      <c r="C2545" s="58"/>
      <c r="D2545" s="58"/>
      <c r="E2545" s="58"/>
      <c r="F2545" s="58"/>
    </row>
    <row r="2546" spans="3:6">
      <c r="C2546" s="58"/>
      <c r="D2546" s="58"/>
      <c r="E2546" s="58"/>
      <c r="F2546" s="58"/>
    </row>
    <row r="2547" spans="3:6">
      <c r="C2547" s="58"/>
      <c r="D2547" s="58"/>
      <c r="E2547" s="58"/>
      <c r="F2547" s="58"/>
    </row>
    <row r="2548" spans="3:6">
      <c r="C2548" s="58"/>
      <c r="D2548" s="58"/>
      <c r="E2548" s="58"/>
      <c r="F2548" s="58"/>
    </row>
    <row r="2549" spans="3:6">
      <c r="C2549" s="58"/>
      <c r="D2549" s="58"/>
      <c r="E2549" s="58"/>
      <c r="F2549" s="58"/>
    </row>
    <row r="2550" spans="3:6">
      <c r="C2550" s="58"/>
      <c r="D2550" s="58"/>
      <c r="E2550" s="58"/>
      <c r="F2550" s="58"/>
    </row>
    <row r="2551" spans="3:6">
      <c r="C2551" s="58"/>
      <c r="D2551" s="58"/>
      <c r="E2551" s="58"/>
      <c r="F2551" s="58"/>
    </row>
    <row r="2552" spans="3:6">
      <c r="C2552" s="58"/>
      <c r="D2552" s="58"/>
      <c r="E2552" s="58"/>
      <c r="F2552" s="58"/>
    </row>
    <row r="2553" spans="3:6">
      <c r="C2553" s="58"/>
      <c r="D2553" s="58"/>
      <c r="E2553" s="58"/>
      <c r="F2553" s="58"/>
    </row>
    <row r="2554" spans="3:6">
      <c r="C2554" s="58"/>
      <c r="D2554" s="58"/>
      <c r="E2554" s="58"/>
      <c r="F2554" s="58"/>
    </row>
    <row r="2555" spans="3:6">
      <c r="C2555" s="58"/>
      <c r="D2555" s="58"/>
      <c r="E2555" s="58"/>
      <c r="F2555" s="58"/>
    </row>
    <row r="2556" spans="3:6">
      <c r="C2556" s="58"/>
      <c r="D2556" s="58"/>
      <c r="E2556" s="58"/>
      <c r="F2556" s="58"/>
    </row>
    <row r="2557" spans="3:6">
      <c r="C2557" s="58"/>
      <c r="D2557" s="58"/>
      <c r="E2557" s="58"/>
      <c r="F2557" s="58"/>
    </row>
    <row r="2558" spans="3:6">
      <c r="C2558" s="58"/>
      <c r="D2558" s="58"/>
      <c r="E2558" s="58"/>
      <c r="F2558" s="58"/>
    </row>
    <row r="2559" spans="3:6">
      <c r="C2559" s="58"/>
      <c r="D2559" s="58"/>
      <c r="E2559" s="58"/>
      <c r="F2559" s="58"/>
    </row>
    <row r="2560" spans="3:6">
      <c r="C2560" s="58"/>
      <c r="D2560" s="58"/>
      <c r="E2560" s="58"/>
      <c r="F2560" s="58"/>
    </row>
    <row r="2561" spans="3:6">
      <c r="C2561" s="58"/>
      <c r="D2561" s="58"/>
      <c r="E2561" s="58"/>
      <c r="F2561" s="58"/>
    </row>
    <row r="2562" spans="3:6">
      <c r="C2562" s="58"/>
      <c r="D2562" s="58"/>
      <c r="E2562" s="58"/>
      <c r="F2562" s="58"/>
    </row>
    <row r="2563" spans="3:6">
      <c r="C2563" s="58"/>
      <c r="D2563" s="58"/>
      <c r="E2563" s="58"/>
      <c r="F2563" s="58"/>
    </row>
    <row r="2564" spans="3:6">
      <c r="C2564" s="58"/>
      <c r="D2564" s="58"/>
      <c r="E2564" s="58"/>
      <c r="F2564" s="58"/>
    </row>
    <row r="2565" spans="3:6">
      <c r="C2565" s="58"/>
      <c r="D2565" s="58"/>
      <c r="E2565" s="58"/>
      <c r="F2565" s="58"/>
    </row>
    <row r="2566" spans="3:6">
      <c r="C2566" s="58"/>
      <c r="D2566" s="58"/>
      <c r="E2566" s="58"/>
      <c r="F2566" s="58"/>
    </row>
    <row r="2567" spans="3:6">
      <c r="C2567" s="58"/>
      <c r="D2567" s="58"/>
      <c r="E2567" s="58"/>
      <c r="F2567" s="58"/>
    </row>
    <row r="2568" spans="3:6">
      <c r="C2568" s="58"/>
      <c r="D2568" s="58"/>
      <c r="E2568" s="58"/>
      <c r="F2568" s="58"/>
    </row>
    <row r="2569" spans="3:6">
      <c r="C2569" s="58"/>
      <c r="D2569" s="58"/>
      <c r="E2569" s="58"/>
      <c r="F2569" s="58"/>
    </row>
    <row r="2570" spans="3:6">
      <c r="C2570" s="58"/>
      <c r="D2570" s="58"/>
      <c r="E2570" s="58"/>
      <c r="F2570" s="58"/>
    </row>
    <row r="2571" spans="3:6">
      <c r="C2571" s="58"/>
      <c r="D2571" s="58"/>
      <c r="E2571" s="58"/>
      <c r="F2571" s="58"/>
    </row>
    <row r="2572" spans="3:6">
      <c r="C2572" s="58"/>
      <c r="D2572" s="58"/>
      <c r="E2572" s="58"/>
      <c r="F2572" s="58"/>
    </row>
    <row r="2573" spans="3:6">
      <c r="C2573" s="58"/>
      <c r="D2573" s="58"/>
      <c r="E2573" s="58"/>
      <c r="F2573" s="58"/>
    </row>
    <row r="2574" spans="3:6">
      <c r="C2574" s="58"/>
      <c r="D2574" s="58"/>
      <c r="E2574" s="58"/>
      <c r="F2574" s="58"/>
    </row>
    <row r="2575" spans="3:6">
      <c r="C2575" s="58"/>
      <c r="D2575" s="58"/>
      <c r="E2575" s="58"/>
      <c r="F2575" s="58"/>
    </row>
    <row r="2576" spans="3:6">
      <c r="C2576" s="58"/>
      <c r="D2576" s="58"/>
      <c r="E2576" s="58"/>
      <c r="F2576" s="58"/>
    </row>
    <row r="2577" spans="3:6">
      <c r="C2577" s="58"/>
      <c r="D2577" s="58"/>
      <c r="E2577" s="58"/>
      <c r="F2577" s="58"/>
    </row>
    <row r="2578" spans="3:6">
      <c r="C2578" s="58"/>
      <c r="D2578" s="58"/>
      <c r="E2578" s="58"/>
      <c r="F2578" s="58"/>
    </row>
    <row r="2579" spans="3:6">
      <c r="C2579" s="58"/>
      <c r="D2579" s="58"/>
      <c r="E2579" s="58"/>
      <c r="F2579" s="58"/>
    </row>
    <row r="2580" spans="3:6">
      <c r="C2580" s="58"/>
      <c r="D2580" s="58"/>
      <c r="E2580" s="58"/>
      <c r="F2580" s="58"/>
    </row>
    <row r="2581" spans="3:6">
      <c r="C2581" s="58"/>
      <c r="D2581" s="58"/>
      <c r="E2581" s="58"/>
      <c r="F2581" s="58"/>
    </row>
    <row r="2582" spans="3:6">
      <c r="C2582" s="58"/>
      <c r="D2582" s="58"/>
      <c r="E2582" s="58"/>
      <c r="F2582" s="58"/>
    </row>
    <row r="2583" spans="3:6">
      <c r="C2583" s="58"/>
      <c r="D2583" s="58"/>
      <c r="E2583" s="58"/>
      <c r="F2583" s="58"/>
    </row>
    <row r="2584" spans="3:6">
      <c r="C2584" s="58"/>
      <c r="D2584" s="58"/>
      <c r="E2584" s="58"/>
      <c r="F2584" s="58"/>
    </row>
    <row r="2585" spans="3:6">
      <c r="C2585" s="58"/>
      <c r="D2585" s="58"/>
      <c r="E2585" s="58"/>
      <c r="F2585" s="58"/>
    </row>
    <row r="2586" spans="3:6">
      <c r="C2586" s="58"/>
      <c r="D2586" s="58"/>
      <c r="E2586" s="58"/>
      <c r="F2586" s="58"/>
    </row>
    <row r="2587" spans="3:6">
      <c r="C2587" s="58"/>
      <c r="D2587" s="58"/>
      <c r="E2587" s="58"/>
      <c r="F2587" s="58"/>
    </row>
    <row r="2588" spans="3:6">
      <c r="C2588" s="58"/>
      <c r="D2588" s="58"/>
      <c r="E2588" s="58"/>
      <c r="F2588" s="58"/>
    </row>
    <row r="2589" spans="3:6">
      <c r="C2589" s="58"/>
      <c r="D2589" s="58"/>
      <c r="E2589" s="58"/>
      <c r="F2589" s="58"/>
    </row>
    <row r="2590" spans="3:6">
      <c r="C2590" s="58"/>
      <c r="D2590" s="58"/>
      <c r="E2590" s="58"/>
      <c r="F2590" s="58"/>
    </row>
    <row r="2591" spans="3:6">
      <c r="C2591" s="58"/>
      <c r="D2591" s="58"/>
      <c r="E2591" s="58"/>
      <c r="F2591" s="58"/>
    </row>
    <row r="2592" spans="3:6">
      <c r="C2592" s="58"/>
      <c r="D2592" s="58"/>
      <c r="E2592" s="58"/>
      <c r="F2592" s="58"/>
    </row>
    <row r="2593" spans="3:6">
      <c r="C2593" s="58"/>
      <c r="D2593" s="58"/>
      <c r="E2593" s="58"/>
      <c r="F2593" s="58"/>
    </row>
    <row r="2594" spans="3:6">
      <c r="C2594" s="58"/>
      <c r="D2594" s="58"/>
      <c r="E2594" s="58"/>
      <c r="F2594" s="58"/>
    </row>
    <row r="2595" spans="3:6">
      <c r="C2595" s="58"/>
      <c r="D2595" s="58"/>
      <c r="E2595" s="58"/>
      <c r="F2595" s="58"/>
    </row>
    <row r="2596" spans="3:6">
      <c r="C2596" s="58"/>
      <c r="D2596" s="58"/>
      <c r="E2596" s="58"/>
      <c r="F2596" s="58"/>
    </row>
    <row r="2597" spans="3:6">
      <c r="C2597" s="58"/>
      <c r="D2597" s="58"/>
      <c r="E2597" s="58"/>
      <c r="F2597" s="58"/>
    </row>
    <row r="2598" spans="3:6">
      <c r="C2598" s="58"/>
      <c r="D2598" s="58"/>
      <c r="E2598" s="58"/>
      <c r="F2598" s="58"/>
    </row>
    <row r="2599" spans="3:6">
      <c r="C2599" s="58"/>
      <c r="D2599" s="58"/>
      <c r="E2599" s="58"/>
      <c r="F2599" s="58"/>
    </row>
    <row r="2600" spans="3:6">
      <c r="C2600" s="58"/>
      <c r="D2600" s="58"/>
      <c r="E2600" s="58"/>
      <c r="F2600" s="58"/>
    </row>
    <row r="2601" spans="3:6">
      <c r="C2601" s="58"/>
      <c r="D2601" s="58"/>
      <c r="E2601" s="58"/>
      <c r="F2601" s="58"/>
    </row>
    <row r="2602" spans="3:6">
      <c r="C2602" s="58"/>
      <c r="D2602" s="58"/>
      <c r="E2602" s="58"/>
      <c r="F2602" s="58"/>
    </row>
    <row r="2603" spans="3:6">
      <c r="C2603" s="58"/>
      <c r="D2603" s="58"/>
      <c r="E2603" s="58"/>
      <c r="F2603" s="58"/>
    </row>
    <row r="2604" spans="3:6">
      <c r="C2604" s="58"/>
      <c r="D2604" s="58"/>
      <c r="E2604" s="58"/>
      <c r="F2604" s="58"/>
    </row>
    <row r="2605" spans="3:6">
      <c r="C2605" s="58"/>
      <c r="D2605" s="58"/>
      <c r="E2605" s="58"/>
      <c r="F2605" s="58"/>
    </row>
    <row r="2606" spans="3:6">
      <c r="C2606" s="58"/>
      <c r="D2606" s="58"/>
      <c r="E2606" s="58"/>
      <c r="F2606" s="58"/>
    </row>
    <row r="2607" spans="3:6">
      <c r="C2607" s="58"/>
      <c r="D2607" s="58"/>
      <c r="E2607" s="58"/>
      <c r="F2607" s="58"/>
    </row>
    <row r="2608" spans="3:6">
      <c r="C2608" s="58"/>
      <c r="D2608" s="58"/>
      <c r="E2608" s="58"/>
      <c r="F2608" s="58"/>
    </row>
    <row r="2609" spans="3:6">
      <c r="C2609" s="58"/>
      <c r="D2609" s="58"/>
      <c r="E2609" s="58"/>
      <c r="F2609" s="58"/>
    </row>
    <row r="2610" spans="3:6">
      <c r="C2610" s="58"/>
      <c r="D2610" s="58"/>
      <c r="E2610" s="58"/>
      <c r="F2610" s="58"/>
    </row>
    <row r="2611" spans="3:6">
      <c r="C2611" s="58"/>
      <c r="D2611" s="58"/>
      <c r="E2611" s="58"/>
      <c r="F2611" s="58"/>
    </row>
    <row r="2612" spans="3:6">
      <c r="C2612" s="58"/>
      <c r="D2612" s="58"/>
      <c r="E2612" s="58"/>
      <c r="F2612" s="58"/>
    </row>
    <row r="2613" spans="3:6">
      <c r="C2613" s="58"/>
      <c r="D2613" s="58"/>
      <c r="E2613" s="58"/>
      <c r="F2613" s="58"/>
    </row>
    <row r="2614" spans="3:6">
      <c r="C2614" s="58"/>
      <c r="D2614" s="58"/>
      <c r="E2614" s="58"/>
      <c r="F2614" s="58"/>
    </row>
    <row r="2615" spans="3:6">
      <c r="C2615" s="58"/>
      <c r="D2615" s="58"/>
      <c r="E2615" s="58"/>
      <c r="F2615" s="58"/>
    </row>
    <row r="2616" spans="3:6">
      <c r="C2616" s="58"/>
      <c r="D2616" s="58"/>
      <c r="E2616" s="58"/>
      <c r="F2616" s="58"/>
    </row>
    <row r="2617" spans="3:6">
      <c r="C2617" s="58"/>
      <c r="D2617" s="58"/>
      <c r="E2617" s="58"/>
      <c r="F2617" s="58"/>
    </row>
    <row r="2618" spans="3:6">
      <c r="C2618" s="58"/>
      <c r="D2618" s="58"/>
      <c r="E2618" s="58"/>
      <c r="F2618" s="58"/>
    </row>
    <row r="2619" spans="3:6">
      <c r="C2619" s="58"/>
      <c r="D2619" s="58"/>
      <c r="E2619" s="58"/>
      <c r="F2619" s="58"/>
    </row>
    <row r="2620" spans="3:6">
      <c r="C2620" s="58"/>
      <c r="D2620" s="58"/>
      <c r="E2620" s="58"/>
      <c r="F2620" s="58"/>
    </row>
    <row r="2621" spans="3:6">
      <c r="C2621" s="58"/>
      <c r="D2621" s="58"/>
      <c r="E2621" s="58"/>
      <c r="F2621" s="58"/>
    </row>
    <row r="2622" spans="3:6">
      <c r="C2622" s="58"/>
      <c r="D2622" s="58"/>
      <c r="E2622" s="58"/>
      <c r="F2622" s="58"/>
    </row>
    <row r="2623" spans="3:6">
      <c r="C2623" s="58"/>
      <c r="D2623" s="58"/>
      <c r="E2623" s="58"/>
      <c r="F2623" s="58"/>
    </row>
    <row r="2624" spans="3:6">
      <c r="C2624" s="58"/>
      <c r="D2624" s="58"/>
      <c r="E2624" s="58"/>
      <c r="F2624" s="58"/>
    </row>
    <row r="2625" spans="3:6">
      <c r="C2625" s="58"/>
      <c r="D2625" s="58"/>
      <c r="E2625" s="58"/>
      <c r="F2625" s="58"/>
    </row>
    <row r="2626" spans="3:6">
      <c r="C2626" s="58"/>
      <c r="D2626" s="58"/>
      <c r="E2626" s="58"/>
      <c r="F2626" s="58"/>
    </row>
    <row r="2627" spans="3:6">
      <c r="C2627" s="58"/>
      <c r="D2627" s="58"/>
      <c r="E2627" s="58"/>
      <c r="F2627" s="58"/>
    </row>
    <row r="2628" spans="3:6">
      <c r="C2628" s="58"/>
      <c r="D2628" s="58"/>
      <c r="E2628" s="58"/>
      <c r="F2628" s="58"/>
    </row>
    <row r="2629" spans="3:6">
      <c r="C2629" s="58"/>
      <c r="D2629" s="58"/>
      <c r="E2629" s="58"/>
      <c r="F2629" s="58"/>
    </row>
    <row r="2630" spans="3:6">
      <c r="C2630" s="58"/>
      <c r="D2630" s="58"/>
      <c r="E2630" s="58"/>
      <c r="F2630" s="58"/>
    </row>
    <row r="2631" spans="3:6">
      <c r="C2631" s="58"/>
      <c r="D2631" s="58"/>
      <c r="E2631" s="58"/>
      <c r="F2631" s="58"/>
    </row>
    <row r="2632" spans="3:6">
      <c r="C2632" s="58"/>
      <c r="D2632" s="58"/>
      <c r="E2632" s="58"/>
      <c r="F2632" s="58"/>
    </row>
    <row r="2633" spans="3:6">
      <c r="C2633" s="58"/>
      <c r="D2633" s="58"/>
      <c r="E2633" s="58"/>
      <c r="F2633" s="58"/>
    </row>
    <row r="2634" spans="3:6">
      <c r="C2634" s="58"/>
      <c r="D2634" s="58"/>
      <c r="E2634" s="58"/>
      <c r="F2634" s="58"/>
    </row>
    <row r="2635" spans="3:6">
      <c r="C2635" s="58"/>
      <c r="D2635" s="58"/>
      <c r="E2635" s="58"/>
      <c r="F2635" s="58"/>
    </row>
    <row r="2636" spans="3:6">
      <c r="C2636" s="58"/>
      <c r="D2636" s="58"/>
      <c r="E2636" s="58"/>
      <c r="F2636" s="58"/>
    </row>
    <row r="2637" spans="3:6">
      <c r="C2637" s="58"/>
      <c r="D2637" s="58"/>
      <c r="E2637" s="58"/>
      <c r="F2637" s="58"/>
    </row>
    <row r="2638" spans="3:6">
      <c r="C2638" s="58"/>
      <c r="D2638" s="58"/>
      <c r="E2638" s="58"/>
      <c r="F2638" s="58"/>
    </row>
    <row r="2639" spans="3:6">
      <c r="C2639" s="58"/>
      <c r="D2639" s="58"/>
      <c r="E2639" s="58"/>
      <c r="F2639" s="58"/>
    </row>
    <row r="2640" spans="3:6">
      <c r="C2640" s="58"/>
      <c r="D2640" s="58"/>
      <c r="E2640" s="58"/>
      <c r="F2640" s="58"/>
    </row>
    <row r="2641" spans="3:6">
      <c r="C2641" s="58"/>
      <c r="D2641" s="58"/>
      <c r="E2641" s="58"/>
      <c r="F2641" s="58"/>
    </row>
    <row r="2642" spans="3:6">
      <c r="C2642" s="58"/>
      <c r="D2642" s="58"/>
      <c r="E2642" s="58"/>
      <c r="F2642" s="58"/>
    </row>
    <row r="2643" spans="3:6">
      <c r="C2643" s="58"/>
      <c r="D2643" s="58"/>
      <c r="E2643" s="58"/>
      <c r="F2643" s="58"/>
    </row>
    <row r="2644" spans="3:6">
      <c r="C2644" s="58"/>
      <c r="D2644" s="58"/>
      <c r="E2644" s="58"/>
      <c r="F2644" s="58"/>
    </row>
    <row r="2645" spans="3:6">
      <c r="C2645" s="58"/>
      <c r="D2645" s="58"/>
      <c r="E2645" s="58"/>
      <c r="F2645" s="58"/>
    </row>
    <row r="2646" spans="3:6">
      <c r="C2646" s="58"/>
      <c r="D2646" s="58"/>
      <c r="E2646" s="58"/>
      <c r="F2646" s="58"/>
    </row>
    <row r="2647" spans="3:6">
      <c r="C2647" s="58"/>
      <c r="D2647" s="58"/>
      <c r="E2647" s="58"/>
      <c r="F2647" s="58"/>
    </row>
    <row r="2648" spans="3:6">
      <c r="C2648" s="58"/>
      <c r="D2648" s="58"/>
      <c r="E2648" s="58"/>
      <c r="F2648" s="58"/>
    </row>
    <row r="2649" spans="3:6">
      <c r="C2649" s="58"/>
      <c r="D2649" s="58"/>
      <c r="E2649" s="58"/>
      <c r="F2649" s="58"/>
    </row>
    <row r="2650" spans="3:6">
      <c r="C2650" s="58"/>
      <c r="D2650" s="58"/>
      <c r="E2650" s="58"/>
      <c r="F2650" s="58"/>
    </row>
    <row r="2651" spans="3:6">
      <c r="C2651" s="58"/>
      <c r="D2651" s="58"/>
      <c r="E2651" s="58"/>
      <c r="F2651" s="58"/>
    </row>
    <row r="2652" spans="3:6">
      <c r="C2652" s="58"/>
      <c r="D2652" s="58"/>
      <c r="E2652" s="58"/>
      <c r="F2652" s="58"/>
    </row>
    <row r="2653" spans="3:6">
      <c r="C2653" s="58"/>
      <c r="D2653" s="58"/>
      <c r="E2653" s="58"/>
      <c r="F2653" s="58"/>
    </row>
    <row r="2654" spans="3:6">
      <c r="C2654" s="58"/>
      <c r="D2654" s="58"/>
      <c r="E2654" s="58"/>
      <c r="F2654" s="58"/>
    </row>
    <row r="2655" spans="3:6">
      <c r="C2655" s="58"/>
      <c r="D2655" s="58"/>
      <c r="E2655" s="58"/>
      <c r="F2655" s="58"/>
    </row>
    <row r="2656" spans="3:6">
      <c r="C2656" s="58"/>
      <c r="D2656" s="58"/>
      <c r="E2656" s="58"/>
      <c r="F2656" s="58"/>
    </row>
    <row r="2657" spans="3:6">
      <c r="C2657" s="58"/>
      <c r="D2657" s="58"/>
      <c r="E2657" s="58"/>
      <c r="F2657" s="58"/>
    </row>
    <row r="2658" spans="3:6">
      <c r="C2658" s="58"/>
      <c r="D2658" s="58"/>
      <c r="E2658" s="58"/>
      <c r="F2658" s="58"/>
    </row>
    <row r="2659" spans="3:6">
      <c r="C2659" s="58"/>
      <c r="D2659" s="58"/>
      <c r="E2659" s="58"/>
      <c r="F2659" s="58"/>
    </row>
    <row r="2660" spans="3:6">
      <c r="C2660" s="58"/>
      <c r="D2660" s="58"/>
      <c r="E2660" s="58"/>
      <c r="F2660" s="58"/>
    </row>
    <row r="2661" spans="3:6">
      <c r="C2661" s="58"/>
      <c r="D2661" s="58"/>
      <c r="E2661" s="58"/>
      <c r="F2661" s="58"/>
    </row>
    <row r="2662" spans="3:6">
      <c r="C2662" s="58"/>
      <c r="D2662" s="58"/>
      <c r="E2662" s="58"/>
      <c r="F2662" s="58"/>
    </row>
    <row r="2663" spans="3:6">
      <c r="C2663" s="58"/>
      <c r="D2663" s="58"/>
      <c r="E2663" s="58"/>
      <c r="F2663" s="58"/>
    </row>
    <row r="2664" spans="3:6">
      <c r="C2664" s="58"/>
      <c r="D2664" s="58"/>
      <c r="E2664" s="58"/>
      <c r="F2664" s="58"/>
    </row>
    <row r="2665" spans="3:6">
      <c r="C2665" s="58"/>
      <c r="D2665" s="58"/>
      <c r="E2665" s="58"/>
      <c r="F2665" s="58"/>
    </row>
    <row r="2666" spans="3:6">
      <c r="C2666" s="58"/>
      <c r="D2666" s="58"/>
      <c r="E2666" s="58"/>
      <c r="F2666" s="58"/>
    </row>
    <row r="2667" spans="3:6">
      <c r="C2667" s="58"/>
      <c r="D2667" s="58"/>
      <c r="E2667" s="58"/>
      <c r="F2667" s="58"/>
    </row>
    <row r="2668" spans="3:6">
      <c r="C2668" s="58"/>
      <c r="D2668" s="58"/>
      <c r="E2668" s="58"/>
      <c r="F2668" s="58"/>
    </row>
    <row r="2669" spans="3:6">
      <c r="C2669" s="58"/>
      <c r="D2669" s="58"/>
      <c r="E2669" s="58"/>
      <c r="F2669" s="58"/>
    </row>
    <row r="2670" spans="3:6">
      <c r="C2670" s="58"/>
      <c r="D2670" s="58"/>
      <c r="E2670" s="58"/>
      <c r="F2670" s="58"/>
    </row>
    <row r="2671" spans="3:6">
      <c r="C2671" s="58"/>
      <c r="D2671" s="58"/>
      <c r="E2671" s="58"/>
      <c r="F2671" s="58"/>
    </row>
    <row r="2672" spans="3:6">
      <c r="C2672" s="58"/>
      <c r="D2672" s="58"/>
      <c r="E2672" s="58"/>
      <c r="F2672" s="58"/>
    </row>
    <row r="2673" spans="3:6">
      <c r="C2673" s="58"/>
      <c r="D2673" s="58"/>
      <c r="E2673" s="58"/>
      <c r="F2673" s="58"/>
    </row>
    <row r="2674" spans="3:6">
      <c r="C2674" s="58"/>
      <c r="D2674" s="58"/>
      <c r="E2674" s="58"/>
      <c r="F2674" s="58"/>
    </row>
    <row r="2675" spans="3:6">
      <c r="C2675" s="58"/>
      <c r="D2675" s="58"/>
      <c r="E2675" s="58"/>
      <c r="F2675" s="58"/>
    </row>
    <row r="2676" spans="3:6">
      <c r="C2676" s="58"/>
      <c r="D2676" s="58"/>
      <c r="E2676" s="58"/>
      <c r="F2676" s="58"/>
    </row>
    <row r="2677" spans="3:6">
      <c r="C2677" s="58"/>
      <c r="D2677" s="58"/>
      <c r="E2677" s="58"/>
      <c r="F2677" s="58"/>
    </row>
    <row r="2678" spans="3:6">
      <c r="C2678" s="58"/>
      <c r="D2678" s="58"/>
      <c r="E2678" s="58"/>
      <c r="F2678" s="58"/>
    </row>
    <row r="2679" spans="3:6">
      <c r="C2679" s="58"/>
      <c r="D2679" s="58"/>
      <c r="E2679" s="58"/>
      <c r="F2679" s="58"/>
    </row>
    <row r="2680" spans="3:6">
      <c r="C2680" s="58"/>
      <c r="D2680" s="58"/>
      <c r="E2680" s="58"/>
      <c r="F2680" s="58"/>
    </row>
    <row r="2681" spans="3:6">
      <c r="C2681" s="58"/>
      <c r="D2681" s="58"/>
      <c r="E2681" s="58"/>
      <c r="F2681" s="58"/>
    </row>
    <row r="2682" spans="3:6">
      <c r="C2682" s="58"/>
      <c r="D2682" s="58"/>
      <c r="E2682" s="58"/>
      <c r="F2682" s="58"/>
    </row>
    <row r="2683" spans="3:6">
      <c r="C2683" s="58"/>
      <c r="D2683" s="58"/>
      <c r="E2683" s="58"/>
      <c r="F2683" s="58"/>
    </row>
    <row r="2684" spans="3:6">
      <c r="C2684" s="58"/>
      <c r="D2684" s="58"/>
      <c r="E2684" s="58"/>
      <c r="F2684" s="58"/>
    </row>
    <row r="2685" spans="3:6">
      <c r="C2685" s="58"/>
      <c r="D2685" s="58"/>
      <c r="E2685" s="58"/>
      <c r="F2685" s="58"/>
    </row>
    <row r="2686" spans="3:6">
      <c r="C2686" s="58"/>
      <c r="D2686" s="58"/>
      <c r="E2686" s="58"/>
      <c r="F2686" s="58"/>
    </row>
    <row r="2687" spans="3:6">
      <c r="C2687" s="58"/>
      <c r="D2687" s="58"/>
      <c r="E2687" s="58"/>
      <c r="F2687" s="58"/>
    </row>
    <row r="2688" spans="3:6">
      <c r="C2688" s="58"/>
      <c r="D2688" s="58"/>
      <c r="E2688" s="58"/>
      <c r="F2688" s="58"/>
    </row>
    <row r="2689" spans="3:6">
      <c r="C2689" s="58"/>
      <c r="D2689" s="58"/>
      <c r="E2689" s="58"/>
      <c r="F2689" s="58"/>
    </row>
    <row r="2690" spans="3:6">
      <c r="C2690" s="58"/>
      <c r="D2690" s="58"/>
      <c r="E2690" s="58"/>
      <c r="F2690" s="58"/>
    </row>
    <row r="2691" spans="3:6">
      <c r="C2691" s="58"/>
      <c r="D2691" s="58"/>
      <c r="E2691" s="58"/>
      <c r="F2691" s="58"/>
    </row>
    <row r="2692" spans="3:6">
      <c r="C2692" s="58"/>
      <c r="D2692" s="58"/>
      <c r="E2692" s="58"/>
      <c r="F2692" s="58"/>
    </row>
    <row r="2693" spans="3:6">
      <c r="C2693" s="58"/>
      <c r="D2693" s="58"/>
      <c r="E2693" s="58"/>
      <c r="F2693" s="58"/>
    </row>
    <row r="2694" spans="3:6">
      <c r="C2694" s="58"/>
      <c r="D2694" s="58"/>
      <c r="E2694" s="58"/>
      <c r="F2694" s="58"/>
    </row>
    <row r="2695" spans="3:6">
      <c r="C2695" s="58"/>
      <c r="D2695" s="58"/>
      <c r="E2695" s="58"/>
      <c r="F2695" s="58"/>
    </row>
    <row r="2696" spans="3:6">
      <c r="C2696" s="58"/>
      <c r="D2696" s="58"/>
      <c r="E2696" s="58"/>
      <c r="F2696" s="58"/>
    </row>
    <row r="2697" spans="3:6">
      <c r="C2697" s="58"/>
      <c r="D2697" s="58"/>
      <c r="E2697" s="58"/>
      <c r="F2697" s="58"/>
    </row>
    <row r="2698" spans="3:6">
      <c r="C2698" s="58"/>
      <c r="D2698" s="58"/>
      <c r="E2698" s="58"/>
      <c r="F2698" s="58"/>
    </row>
    <row r="2699" spans="3:6">
      <c r="C2699" s="58"/>
      <c r="D2699" s="58"/>
      <c r="E2699" s="58"/>
      <c r="F2699" s="58"/>
    </row>
    <row r="2700" spans="3:6">
      <c r="C2700" s="58"/>
      <c r="D2700" s="58"/>
      <c r="E2700" s="58"/>
      <c r="F2700" s="58"/>
    </row>
    <row r="2701" spans="3:6">
      <c r="C2701" s="58"/>
      <c r="D2701" s="58"/>
      <c r="E2701" s="58"/>
      <c r="F2701" s="58"/>
    </row>
    <row r="2702" spans="3:6">
      <c r="C2702" s="58"/>
      <c r="D2702" s="58"/>
      <c r="E2702" s="58"/>
      <c r="F2702" s="58"/>
    </row>
    <row r="2703" spans="3:6">
      <c r="C2703" s="58"/>
      <c r="D2703" s="58"/>
      <c r="E2703" s="58"/>
      <c r="F2703" s="58"/>
    </row>
    <row r="2704" spans="3:6">
      <c r="C2704" s="58"/>
      <c r="D2704" s="58"/>
      <c r="E2704" s="58"/>
      <c r="F2704" s="58"/>
    </row>
    <row r="2705" spans="3:6">
      <c r="C2705" s="58"/>
      <c r="D2705" s="58"/>
      <c r="E2705" s="58"/>
      <c r="F2705" s="58"/>
    </row>
    <row r="2706" spans="3:6">
      <c r="C2706" s="58"/>
      <c r="D2706" s="58"/>
      <c r="E2706" s="58"/>
      <c r="F2706" s="58"/>
    </row>
    <row r="2707" spans="3:6">
      <c r="C2707" s="58"/>
      <c r="D2707" s="58"/>
      <c r="E2707" s="58"/>
      <c r="F2707" s="58"/>
    </row>
    <row r="2708" spans="3:6">
      <c r="C2708" s="58"/>
      <c r="D2708" s="58"/>
      <c r="E2708" s="58"/>
      <c r="F2708" s="58"/>
    </row>
    <row r="2709" spans="3:6">
      <c r="C2709" s="58"/>
      <c r="D2709" s="58"/>
      <c r="E2709" s="58"/>
      <c r="F2709" s="58"/>
    </row>
    <row r="2710" spans="3:6">
      <c r="C2710" s="58"/>
      <c r="D2710" s="58"/>
      <c r="E2710" s="58"/>
      <c r="F2710" s="58"/>
    </row>
    <row r="2711" spans="3:6">
      <c r="C2711" s="58"/>
      <c r="D2711" s="58"/>
      <c r="E2711" s="58"/>
      <c r="F2711" s="58"/>
    </row>
    <row r="2712" spans="3:6">
      <c r="C2712" s="58"/>
      <c r="D2712" s="58"/>
      <c r="E2712" s="58"/>
      <c r="F2712" s="58"/>
    </row>
    <row r="2713" spans="3:6">
      <c r="C2713" s="58"/>
      <c r="D2713" s="58"/>
      <c r="E2713" s="58"/>
      <c r="F2713" s="58"/>
    </row>
    <row r="2714" spans="3:6">
      <c r="C2714" s="58"/>
      <c r="D2714" s="58"/>
      <c r="E2714" s="58"/>
      <c r="F2714" s="58"/>
    </row>
    <row r="2715" spans="3:6">
      <c r="C2715" s="58"/>
      <c r="D2715" s="58"/>
      <c r="E2715" s="58"/>
      <c r="F2715" s="58"/>
    </row>
    <row r="2716" spans="3:6">
      <c r="C2716" s="58"/>
      <c r="D2716" s="58"/>
      <c r="E2716" s="58"/>
      <c r="F2716" s="58"/>
    </row>
    <row r="2717" spans="3:6">
      <c r="C2717" s="58"/>
      <c r="D2717" s="58"/>
      <c r="E2717" s="58"/>
      <c r="F2717" s="58"/>
    </row>
    <row r="2718" spans="3:6">
      <c r="C2718" s="58"/>
      <c r="D2718" s="58"/>
      <c r="E2718" s="58"/>
      <c r="F2718" s="58"/>
    </row>
    <row r="2719" spans="3:6">
      <c r="C2719" s="58"/>
      <c r="D2719" s="58"/>
      <c r="E2719" s="58"/>
      <c r="F2719" s="58"/>
    </row>
    <row r="2720" spans="3:6">
      <c r="C2720" s="58"/>
      <c r="D2720" s="58"/>
      <c r="E2720" s="58"/>
      <c r="F2720" s="58"/>
    </row>
    <row r="2721" spans="3:6">
      <c r="C2721" s="58"/>
      <c r="D2721" s="58"/>
      <c r="E2721" s="58"/>
      <c r="F2721" s="58"/>
    </row>
    <row r="2722" spans="3:6">
      <c r="C2722" s="58"/>
      <c r="D2722" s="58"/>
      <c r="E2722" s="58"/>
      <c r="F2722" s="58"/>
    </row>
    <row r="2723" spans="3:6">
      <c r="C2723" s="58"/>
      <c r="D2723" s="58"/>
      <c r="E2723" s="58"/>
      <c r="F2723" s="58"/>
    </row>
    <row r="2724" spans="3:6">
      <c r="C2724" s="58"/>
      <c r="D2724" s="58"/>
      <c r="E2724" s="58"/>
      <c r="F2724" s="58"/>
    </row>
    <row r="2725" spans="3:6">
      <c r="C2725" s="58"/>
      <c r="D2725" s="58"/>
      <c r="E2725" s="58"/>
      <c r="F2725" s="58"/>
    </row>
    <row r="2726" spans="3:6">
      <c r="C2726" s="58"/>
      <c r="D2726" s="58"/>
      <c r="E2726" s="58"/>
      <c r="F2726" s="58"/>
    </row>
    <row r="2727" spans="3:6">
      <c r="C2727" s="58"/>
      <c r="D2727" s="58"/>
      <c r="E2727" s="58"/>
      <c r="F2727" s="58"/>
    </row>
    <row r="2728" spans="3:6">
      <c r="C2728" s="58"/>
      <c r="D2728" s="58"/>
      <c r="E2728" s="58"/>
      <c r="F2728" s="58"/>
    </row>
    <row r="2729" spans="3:6">
      <c r="C2729" s="58"/>
      <c r="D2729" s="58"/>
      <c r="E2729" s="58"/>
      <c r="F2729" s="58"/>
    </row>
    <row r="2730" spans="3:6">
      <c r="C2730" s="58"/>
      <c r="D2730" s="58"/>
      <c r="E2730" s="58"/>
      <c r="F2730" s="58"/>
    </row>
    <row r="2731" spans="3:6">
      <c r="C2731" s="58"/>
      <c r="D2731" s="58"/>
      <c r="E2731" s="58"/>
      <c r="F2731" s="58"/>
    </row>
    <row r="2732" spans="3:6">
      <c r="C2732" s="58"/>
      <c r="D2732" s="58"/>
      <c r="E2732" s="58"/>
      <c r="F2732" s="58"/>
    </row>
    <row r="2733" spans="3:6">
      <c r="C2733" s="58"/>
      <c r="D2733" s="58"/>
      <c r="E2733" s="58"/>
      <c r="F2733" s="58"/>
    </row>
    <row r="2734" spans="3:6">
      <c r="C2734" s="58"/>
      <c r="D2734" s="58"/>
      <c r="E2734" s="58"/>
      <c r="F2734" s="58"/>
    </row>
    <row r="2735" spans="3:6">
      <c r="C2735" s="58"/>
      <c r="D2735" s="58"/>
      <c r="E2735" s="58"/>
      <c r="F2735" s="58"/>
    </row>
    <row r="2736" spans="3:6">
      <c r="C2736" s="58"/>
      <c r="D2736" s="58"/>
      <c r="E2736" s="58"/>
      <c r="F2736" s="58"/>
    </row>
    <row r="2737" spans="3:6">
      <c r="C2737" s="58"/>
      <c r="D2737" s="58"/>
      <c r="E2737" s="58"/>
      <c r="F2737" s="58"/>
    </row>
    <row r="2738" spans="3:6">
      <c r="C2738" s="58"/>
      <c r="D2738" s="58"/>
      <c r="E2738" s="58"/>
      <c r="F2738" s="58"/>
    </row>
    <row r="2739" spans="3:6">
      <c r="C2739" s="58"/>
      <c r="D2739" s="58"/>
      <c r="E2739" s="58"/>
      <c r="F2739" s="58"/>
    </row>
    <row r="2740" spans="3:6">
      <c r="C2740" s="58"/>
      <c r="D2740" s="58"/>
      <c r="E2740" s="58"/>
      <c r="F2740" s="58"/>
    </row>
    <row r="2741" spans="3:6">
      <c r="C2741" s="58"/>
      <c r="D2741" s="58"/>
      <c r="E2741" s="58"/>
      <c r="F2741" s="58"/>
    </row>
    <row r="2742" spans="3:6">
      <c r="C2742" s="58"/>
      <c r="D2742" s="58"/>
      <c r="E2742" s="58"/>
      <c r="F2742" s="58"/>
    </row>
    <row r="2743" spans="3:6">
      <c r="C2743" s="58"/>
      <c r="D2743" s="58"/>
      <c r="E2743" s="58"/>
      <c r="F2743" s="58"/>
    </row>
    <row r="2744" spans="3:6">
      <c r="C2744" s="58"/>
      <c r="D2744" s="58"/>
      <c r="E2744" s="58"/>
      <c r="F2744" s="58"/>
    </row>
    <row r="2745" spans="3:6">
      <c r="C2745" s="58"/>
      <c r="D2745" s="58"/>
      <c r="E2745" s="58"/>
      <c r="F2745" s="58"/>
    </row>
    <row r="2746" spans="3:6">
      <c r="C2746" s="58"/>
      <c r="D2746" s="58"/>
      <c r="E2746" s="58"/>
      <c r="F2746" s="58"/>
    </row>
    <row r="2747" spans="3:6">
      <c r="C2747" s="58"/>
      <c r="D2747" s="58"/>
      <c r="E2747" s="58"/>
      <c r="F2747" s="58"/>
    </row>
    <row r="2748" spans="3:6">
      <c r="C2748" s="58"/>
      <c r="D2748" s="58"/>
      <c r="E2748" s="58"/>
      <c r="F2748" s="58"/>
    </row>
    <row r="2749" spans="3:6">
      <c r="C2749" s="58"/>
      <c r="D2749" s="58"/>
      <c r="E2749" s="58"/>
      <c r="F2749" s="58"/>
    </row>
    <row r="2750" spans="3:6">
      <c r="C2750" s="58"/>
      <c r="D2750" s="58"/>
      <c r="E2750" s="58"/>
      <c r="F2750" s="58"/>
    </row>
    <row r="2751" spans="3:6">
      <c r="C2751" s="58"/>
      <c r="D2751" s="58"/>
      <c r="E2751" s="58"/>
      <c r="F2751" s="58"/>
    </row>
    <row r="2752" spans="3:6">
      <c r="C2752" s="58"/>
      <c r="D2752" s="58"/>
      <c r="E2752" s="58"/>
      <c r="F2752" s="58"/>
    </row>
    <row r="2753" spans="3:6">
      <c r="C2753" s="58"/>
      <c r="D2753" s="58"/>
      <c r="E2753" s="58"/>
      <c r="F2753" s="58"/>
    </row>
    <row r="2754" spans="3:6">
      <c r="C2754" s="58"/>
      <c r="D2754" s="58"/>
      <c r="E2754" s="58"/>
      <c r="F2754" s="58"/>
    </row>
    <row r="2755" spans="3:6">
      <c r="C2755" s="58"/>
      <c r="D2755" s="58"/>
      <c r="E2755" s="58"/>
      <c r="F2755" s="58"/>
    </row>
    <row r="2756" spans="3:6">
      <c r="C2756" s="58"/>
      <c r="D2756" s="58"/>
      <c r="E2756" s="58"/>
      <c r="F2756" s="58"/>
    </row>
    <row r="2757" spans="3:6">
      <c r="C2757" s="58"/>
      <c r="D2757" s="58"/>
      <c r="E2757" s="58"/>
      <c r="F2757" s="58"/>
    </row>
    <row r="2758" spans="3:6">
      <c r="C2758" s="58"/>
      <c r="D2758" s="58"/>
      <c r="E2758" s="58"/>
      <c r="F2758" s="58"/>
    </row>
    <row r="2759" spans="3:6">
      <c r="C2759" s="58"/>
      <c r="D2759" s="58"/>
      <c r="E2759" s="58"/>
      <c r="F2759" s="58"/>
    </row>
    <row r="2760" spans="3:6">
      <c r="C2760" s="58"/>
      <c r="D2760" s="58"/>
      <c r="E2760" s="58"/>
      <c r="F2760" s="58"/>
    </row>
    <row r="2761" spans="3:6">
      <c r="C2761" s="58"/>
      <c r="D2761" s="58"/>
      <c r="E2761" s="58"/>
      <c r="F2761" s="58"/>
    </row>
    <row r="2762" spans="3:6">
      <c r="C2762" s="58"/>
      <c r="D2762" s="58"/>
      <c r="E2762" s="58"/>
      <c r="F2762" s="58"/>
    </row>
    <row r="2763" spans="3:6">
      <c r="C2763" s="58"/>
      <c r="D2763" s="58"/>
      <c r="E2763" s="58"/>
      <c r="F2763" s="58"/>
    </row>
    <row r="2764" spans="3:6">
      <c r="C2764" s="58"/>
      <c r="D2764" s="58"/>
      <c r="E2764" s="58"/>
      <c r="F2764" s="58"/>
    </row>
    <row r="2765" spans="3:6">
      <c r="C2765" s="58"/>
      <c r="D2765" s="58"/>
      <c r="E2765" s="58"/>
      <c r="F2765" s="58"/>
    </row>
    <row r="2766" spans="3:6">
      <c r="C2766" s="58"/>
      <c r="D2766" s="58"/>
      <c r="E2766" s="58"/>
      <c r="F2766" s="58"/>
    </row>
    <row r="2767" spans="3:6">
      <c r="C2767" s="58"/>
      <c r="D2767" s="58"/>
      <c r="E2767" s="58"/>
      <c r="F2767" s="58"/>
    </row>
    <row r="2768" spans="3:6">
      <c r="C2768" s="58"/>
      <c r="D2768" s="58"/>
      <c r="E2768" s="58"/>
      <c r="F2768" s="58"/>
    </row>
    <row r="2769" spans="3:6">
      <c r="C2769" s="58"/>
      <c r="D2769" s="58"/>
      <c r="E2769" s="58"/>
      <c r="F2769" s="58"/>
    </row>
    <row r="2770" spans="3:6">
      <c r="C2770" s="58"/>
      <c r="D2770" s="58"/>
      <c r="E2770" s="58"/>
      <c r="F2770" s="58"/>
    </row>
    <row r="2771" spans="3:6">
      <c r="C2771" s="58"/>
      <c r="D2771" s="58"/>
      <c r="E2771" s="58"/>
      <c r="F2771" s="58"/>
    </row>
    <row r="2772" spans="3:6">
      <c r="C2772" s="58"/>
      <c r="D2772" s="58"/>
      <c r="E2772" s="58"/>
      <c r="F2772" s="58"/>
    </row>
    <row r="2773" spans="3:6">
      <c r="C2773" s="58"/>
      <c r="D2773" s="58"/>
      <c r="E2773" s="58"/>
      <c r="F2773" s="58"/>
    </row>
    <row r="2774" spans="3:6">
      <c r="C2774" s="58"/>
      <c r="D2774" s="58"/>
      <c r="E2774" s="58"/>
      <c r="F2774" s="58"/>
    </row>
    <row r="2775" spans="3:6">
      <c r="C2775" s="58"/>
      <c r="D2775" s="58"/>
      <c r="E2775" s="58"/>
      <c r="F2775" s="58"/>
    </row>
    <row r="2776" spans="3:6">
      <c r="C2776" s="58"/>
      <c r="D2776" s="58"/>
      <c r="E2776" s="58"/>
      <c r="F2776" s="58"/>
    </row>
    <row r="2777" spans="3:6">
      <c r="C2777" s="58"/>
      <c r="D2777" s="58"/>
      <c r="E2777" s="58"/>
      <c r="F2777" s="58"/>
    </row>
    <row r="2778" spans="3:6">
      <c r="C2778" s="58"/>
      <c r="D2778" s="58"/>
      <c r="E2778" s="58"/>
      <c r="F2778" s="58"/>
    </row>
    <row r="2779" spans="3:6">
      <c r="C2779" s="58"/>
      <c r="D2779" s="58"/>
      <c r="E2779" s="58"/>
      <c r="F2779" s="58"/>
    </row>
    <row r="2780" spans="3:6">
      <c r="C2780" s="58"/>
      <c r="D2780" s="58"/>
      <c r="E2780" s="58"/>
      <c r="F2780" s="58"/>
    </row>
    <row r="2781" spans="3:6">
      <c r="C2781" s="58"/>
      <c r="D2781" s="58"/>
      <c r="E2781" s="58"/>
      <c r="F2781" s="58"/>
    </row>
    <row r="2782" spans="3:6">
      <c r="C2782" s="58"/>
      <c r="D2782" s="58"/>
      <c r="E2782" s="58"/>
      <c r="F2782" s="58"/>
    </row>
    <row r="2783" spans="3:6">
      <c r="C2783" s="58"/>
      <c r="D2783" s="58"/>
      <c r="E2783" s="58"/>
      <c r="F2783" s="58"/>
    </row>
    <row r="2784" spans="3:6">
      <c r="C2784" s="58"/>
      <c r="D2784" s="58"/>
      <c r="E2784" s="58"/>
      <c r="F2784" s="58"/>
    </row>
    <row r="2785" spans="3:6">
      <c r="C2785" s="58"/>
      <c r="D2785" s="58"/>
      <c r="E2785" s="58"/>
      <c r="F2785" s="58"/>
    </row>
    <row r="2786" spans="3:6">
      <c r="C2786" s="58"/>
      <c r="D2786" s="58"/>
      <c r="E2786" s="58"/>
      <c r="F2786" s="58"/>
    </row>
    <row r="2787" spans="3:6">
      <c r="C2787" s="58"/>
      <c r="D2787" s="58"/>
      <c r="E2787" s="58"/>
      <c r="F2787" s="58"/>
    </row>
    <row r="2788" spans="3:6">
      <c r="C2788" s="58"/>
      <c r="D2788" s="58"/>
      <c r="E2788" s="58"/>
      <c r="F2788" s="58"/>
    </row>
    <row r="2789" spans="3:6">
      <c r="C2789" s="58"/>
      <c r="D2789" s="58"/>
      <c r="E2789" s="58"/>
      <c r="F2789" s="58"/>
    </row>
    <row r="2790" spans="3:6">
      <c r="C2790" s="58"/>
      <c r="D2790" s="58"/>
      <c r="E2790" s="58"/>
      <c r="F2790" s="58"/>
    </row>
    <row r="2791" spans="3:6">
      <c r="C2791" s="58"/>
      <c r="D2791" s="58"/>
      <c r="E2791" s="58"/>
      <c r="F2791" s="58"/>
    </row>
    <row r="2792" spans="3:6">
      <c r="C2792" s="58"/>
      <c r="D2792" s="58"/>
      <c r="E2792" s="58"/>
      <c r="F2792" s="58"/>
    </row>
    <row r="2793" spans="3:6">
      <c r="C2793" s="58"/>
      <c r="D2793" s="58"/>
      <c r="E2793" s="58"/>
      <c r="F2793" s="58"/>
    </row>
    <row r="2794" spans="3:6">
      <c r="C2794" s="58"/>
      <c r="D2794" s="58"/>
      <c r="E2794" s="58"/>
      <c r="F2794" s="58"/>
    </row>
    <row r="2795" spans="3:6">
      <c r="C2795" s="58"/>
      <c r="D2795" s="58"/>
      <c r="E2795" s="58"/>
      <c r="F2795" s="58"/>
    </row>
    <row r="2796" spans="3:6">
      <c r="C2796" s="58"/>
      <c r="D2796" s="58"/>
      <c r="E2796" s="58"/>
      <c r="F2796" s="58"/>
    </row>
    <row r="2797" spans="3:6">
      <c r="C2797" s="58"/>
      <c r="D2797" s="58"/>
      <c r="E2797" s="58"/>
      <c r="F2797" s="58"/>
    </row>
    <row r="2798" spans="3:6">
      <c r="C2798" s="58"/>
      <c r="D2798" s="58"/>
      <c r="E2798" s="58"/>
      <c r="F2798" s="58"/>
    </row>
    <row r="2799" spans="3:6">
      <c r="C2799" s="58"/>
      <c r="D2799" s="58"/>
      <c r="E2799" s="58"/>
      <c r="F2799" s="58"/>
    </row>
    <row r="2800" spans="3:6">
      <c r="C2800" s="58"/>
      <c r="D2800" s="58"/>
      <c r="E2800" s="58"/>
      <c r="F2800" s="58"/>
    </row>
    <row r="2801" spans="3:6">
      <c r="C2801" s="58"/>
      <c r="D2801" s="58"/>
      <c r="E2801" s="58"/>
      <c r="F2801" s="58"/>
    </row>
    <row r="2802" spans="3:6">
      <c r="C2802" s="58"/>
      <c r="D2802" s="58"/>
      <c r="E2802" s="58"/>
      <c r="F2802" s="58"/>
    </row>
    <row r="2803" spans="3:6">
      <c r="C2803" s="58"/>
      <c r="D2803" s="58"/>
      <c r="E2803" s="58"/>
      <c r="F2803" s="58"/>
    </row>
    <row r="2804" spans="3:6">
      <c r="C2804" s="58"/>
      <c r="D2804" s="58"/>
      <c r="E2804" s="58"/>
      <c r="F2804" s="58"/>
    </row>
    <row r="2805" spans="3:6">
      <c r="C2805" s="58"/>
      <c r="D2805" s="58"/>
      <c r="E2805" s="58"/>
      <c r="F2805" s="58"/>
    </row>
    <row r="2806" spans="3:6">
      <c r="C2806" s="58"/>
      <c r="D2806" s="58"/>
      <c r="E2806" s="58"/>
      <c r="F2806" s="58"/>
    </row>
    <row r="2807" spans="3:6">
      <c r="C2807" s="58"/>
      <c r="D2807" s="58"/>
      <c r="E2807" s="58"/>
      <c r="F2807" s="58"/>
    </row>
    <row r="2808" spans="3:6">
      <c r="C2808" s="58"/>
      <c r="D2808" s="58"/>
      <c r="E2808" s="58"/>
      <c r="F2808" s="58"/>
    </row>
    <row r="2809" spans="3:6">
      <c r="C2809" s="58"/>
      <c r="D2809" s="58"/>
      <c r="E2809" s="58"/>
      <c r="F2809" s="58"/>
    </row>
    <row r="2810" spans="3:6">
      <c r="C2810" s="58"/>
      <c r="D2810" s="58"/>
      <c r="E2810" s="58"/>
      <c r="F2810" s="58"/>
    </row>
    <row r="2811" spans="3:6">
      <c r="C2811" s="58"/>
      <c r="D2811" s="58"/>
      <c r="E2811" s="58"/>
      <c r="F2811" s="58"/>
    </row>
    <row r="2812" spans="3:6">
      <c r="C2812" s="58"/>
      <c r="D2812" s="58"/>
      <c r="E2812" s="58"/>
      <c r="F2812" s="58"/>
    </row>
    <row r="2813" spans="3:6">
      <c r="C2813" s="58"/>
      <c r="D2813" s="58"/>
      <c r="E2813" s="58"/>
      <c r="F2813" s="58"/>
    </row>
    <row r="2814" spans="3:6">
      <c r="C2814" s="58"/>
      <c r="D2814" s="58"/>
      <c r="E2814" s="58"/>
      <c r="F2814" s="58"/>
    </row>
    <row r="2815" spans="3:6">
      <c r="C2815" s="58"/>
      <c r="D2815" s="58"/>
      <c r="E2815" s="58"/>
      <c r="F2815" s="58"/>
    </row>
    <row r="2816" spans="3:6">
      <c r="C2816" s="58"/>
      <c r="D2816" s="58"/>
      <c r="E2816" s="58"/>
      <c r="F2816" s="58"/>
    </row>
    <row r="2817" spans="3:6">
      <c r="C2817" s="58"/>
      <c r="D2817" s="58"/>
      <c r="E2817" s="58"/>
      <c r="F2817" s="58"/>
    </row>
    <row r="2818" spans="3:6">
      <c r="C2818" s="58"/>
      <c r="D2818" s="58"/>
      <c r="E2818" s="58"/>
      <c r="F2818" s="58"/>
    </row>
    <row r="2819" spans="3:6">
      <c r="C2819" s="58"/>
      <c r="D2819" s="58"/>
      <c r="E2819" s="58"/>
      <c r="F2819" s="58"/>
    </row>
    <row r="2820" spans="3:6">
      <c r="C2820" s="58"/>
      <c r="D2820" s="58"/>
      <c r="E2820" s="58"/>
      <c r="F2820" s="58"/>
    </row>
    <row r="2821" spans="3:6">
      <c r="C2821" s="58"/>
      <c r="D2821" s="58"/>
      <c r="E2821" s="58"/>
      <c r="F2821" s="58"/>
    </row>
    <row r="2822" spans="3:6">
      <c r="C2822" s="58"/>
      <c r="D2822" s="58"/>
      <c r="E2822" s="58"/>
      <c r="F2822" s="58"/>
    </row>
    <row r="2823" spans="3:6">
      <c r="C2823" s="58"/>
      <c r="D2823" s="58"/>
      <c r="E2823" s="58"/>
      <c r="F2823" s="58"/>
    </row>
    <row r="2824" spans="3:6">
      <c r="C2824" s="58"/>
      <c r="D2824" s="58"/>
      <c r="E2824" s="58"/>
      <c r="F2824" s="58"/>
    </row>
    <row r="2825" spans="3:6">
      <c r="C2825" s="58"/>
      <c r="D2825" s="58"/>
      <c r="E2825" s="58"/>
      <c r="F2825" s="58"/>
    </row>
    <row r="2826" spans="3:6">
      <c r="C2826" s="58"/>
      <c r="D2826" s="58"/>
      <c r="E2826" s="58"/>
      <c r="F2826" s="58"/>
    </row>
    <row r="2827" spans="3:6">
      <c r="C2827" s="58"/>
      <c r="D2827" s="58"/>
      <c r="E2827" s="58"/>
      <c r="F2827" s="58"/>
    </row>
    <row r="2828" spans="3:6">
      <c r="C2828" s="58"/>
      <c r="D2828" s="58"/>
      <c r="E2828" s="58"/>
      <c r="F2828" s="58"/>
    </row>
    <row r="2829" spans="3:6">
      <c r="C2829" s="58"/>
      <c r="D2829" s="58"/>
      <c r="E2829" s="58"/>
      <c r="F2829" s="58"/>
    </row>
    <row r="2830" spans="3:6">
      <c r="C2830" s="58"/>
      <c r="D2830" s="58"/>
      <c r="E2830" s="58"/>
      <c r="F2830" s="58"/>
    </row>
    <row r="2831" spans="3:6">
      <c r="C2831" s="58"/>
      <c r="D2831" s="58"/>
      <c r="E2831" s="58"/>
      <c r="F2831" s="58"/>
    </row>
    <row r="2832" spans="3:6">
      <c r="C2832" s="58"/>
      <c r="D2832" s="58"/>
      <c r="E2832" s="58"/>
      <c r="F2832" s="58"/>
    </row>
    <row r="2833" spans="3:6">
      <c r="C2833" s="58"/>
      <c r="D2833" s="58"/>
      <c r="E2833" s="58"/>
      <c r="F2833" s="58"/>
    </row>
    <row r="2834" spans="3:6">
      <c r="C2834" s="58"/>
      <c r="D2834" s="58"/>
      <c r="E2834" s="58"/>
      <c r="F2834" s="58"/>
    </row>
    <row r="2835" spans="3:6">
      <c r="C2835" s="58"/>
      <c r="D2835" s="58"/>
      <c r="E2835" s="58"/>
      <c r="F2835" s="58"/>
    </row>
    <row r="2836" spans="3:6">
      <c r="C2836" s="58"/>
      <c r="D2836" s="58"/>
      <c r="E2836" s="58"/>
      <c r="F2836" s="58"/>
    </row>
    <row r="2837" spans="3:6">
      <c r="C2837" s="58"/>
      <c r="D2837" s="58"/>
      <c r="E2837" s="58"/>
      <c r="F2837" s="58"/>
    </row>
    <row r="2838" spans="3:6">
      <c r="C2838" s="58"/>
      <c r="D2838" s="58"/>
      <c r="E2838" s="58"/>
      <c r="F2838" s="58"/>
    </row>
    <row r="2839" spans="3:6">
      <c r="C2839" s="58"/>
      <c r="D2839" s="58"/>
      <c r="E2839" s="58"/>
      <c r="F2839" s="58"/>
    </row>
    <row r="2840" spans="3:6">
      <c r="C2840" s="58"/>
      <c r="D2840" s="58"/>
      <c r="E2840" s="58"/>
      <c r="F2840" s="58"/>
    </row>
    <row r="2841" spans="3:6">
      <c r="C2841" s="58"/>
      <c r="D2841" s="58"/>
      <c r="E2841" s="58"/>
      <c r="F2841" s="58"/>
    </row>
    <row r="2842" spans="3:6">
      <c r="C2842" s="58"/>
      <c r="D2842" s="58"/>
      <c r="E2842" s="58"/>
      <c r="F2842" s="58"/>
    </row>
    <row r="2843" spans="3:6">
      <c r="C2843" s="58"/>
      <c r="D2843" s="58"/>
      <c r="E2843" s="58"/>
      <c r="F2843" s="58"/>
    </row>
    <row r="2844" spans="3:6">
      <c r="C2844" s="58"/>
      <c r="D2844" s="58"/>
      <c r="E2844" s="58"/>
      <c r="F2844" s="58"/>
    </row>
    <row r="2845" spans="3:6">
      <c r="C2845" s="58"/>
      <c r="D2845" s="58"/>
      <c r="E2845" s="58"/>
      <c r="F2845" s="58"/>
    </row>
    <row r="2846" spans="3:6">
      <c r="C2846" s="58"/>
      <c r="D2846" s="58"/>
      <c r="E2846" s="58"/>
      <c r="F2846" s="58"/>
    </row>
    <row r="2847" spans="3:6">
      <c r="C2847" s="58"/>
      <c r="D2847" s="58"/>
      <c r="E2847" s="58"/>
      <c r="F2847" s="58"/>
    </row>
    <row r="2848" spans="3:6">
      <c r="C2848" s="58"/>
      <c r="D2848" s="58"/>
      <c r="E2848" s="58"/>
      <c r="F2848" s="58"/>
    </row>
    <row r="2849" spans="3:6">
      <c r="C2849" s="58"/>
      <c r="D2849" s="58"/>
      <c r="E2849" s="58"/>
      <c r="F2849" s="58"/>
    </row>
    <row r="2850" spans="3:6">
      <c r="C2850" s="58"/>
      <c r="D2850" s="58"/>
      <c r="E2850" s="58"/>
      <c r="F2850" s="58"/>
    </row>
    <row r="2851" spans="3:6">
      <c r="C2851" s="58"/>
      <c r="D2851" s="58"/>
      <c r="E2851" s="58"/>
      <c r="F2851" s="58"/>
    </row>
    <row r="2852" spans="3:6">
      <c r="C2852" s="58"/>
      <c r="D2852" s="58"/>
      <c r="E2852" s="58"/>
      <c r="F2852" s="58"/>
    </row>
    <row r="2853" spans="3:6">
      <c r="C2853" s="58"/>
      <c r="D2853" s="58"/>
      <c r="E2853" s="58"/>
      <c r="F2853" s="58"/>
    </row>
    <row r="2854" spans="3:6">
      <c r="C2854" s="58"/>
      <c r="D2854" s="58"/>
      <c r="E2854" s="58"/>
      <c r="F2854" s="58"/>
    </row>
    <row r="2855" spans="3:6">
      <c r="C2855" s="58"/>
      <c r="D2855" s="58"/>
      <c r="E2855" s="58"/>
      <c r="F2855" s="58"/>
    </row>
    <row r="2856" spans="3:6">
      <c r="C2856" s="58"/>
      <c r="D2856" s="58"/>
      <c r="E2856" s="58"/>
      <c r="F2856" s="58"/>
    </row>
    <row r="2857" spans="3:6">
      <c r="C2857" s="58"/>
      <c r="D2857" s="58"/>
      <c r="E2857" s="58"/>
      <c r="F2857" s="58"/>
    </row>
    <row r="2858" spans="3:6">
      <c r="C2858" s="58"/>
      <c r="D2858" s="58"/>
      <c r="E2858" s="58"/>
      <c r="F2858" s="58"/>
    </row>
    <row r="2859" spans="3:6">
      <c r="C2859" s="58"/>
      <c r="D2859" s="58"/>
      <c r="E2859" s="58"/>
      <c r="F2859" s="58"/>
    </row>
    <row r="2860" spans="3:6">
      <c r="C2860" s="58"/>
      <c r="D2860" s="58"/>
      <c r="E2860" s="58"/>
      <c r="F2860" s="58"/>
    </row>
    <row r="2861" spans="3:6">
      <c r="C2861" s="58"/>
      <c r="D2861" s="58"/>
      <c r="E2861" s="58"/>
      <c r="F2861" s="58"/>
    </row>
    <row r="2862" spans="3:6">
      <c r="C2862" s="58"/>
      <c r="D2862" s="58"/>
      <c r="E2862" s="58"/>
      <c r="F2862" s="58"/>
    </row>
    <row r="2863" spans="3:6">
      <c r="C2863" s="58"/>
      <c r="D2863" s="58"/>
      <c r="E2863" s="58"/>
      <c r="F2863" s="58"/>
    </row>
    <row r="2864" spans="3:6">
      <c r="C2864" s="58"/>
      <c r="D2864" s="58"/>
      <c r="E2864" s="58"/>
      <c r="F2864" s="58"/>
    </row>
    <row r="2865" spans="3:6">
      <c r="C2865" s="58"/>
      <c r="D2865" s="58"/>
      <c r="E2865" s="58"/>
      <c r="F2865" s="58"/>
    </row>
    <row r="2866" spans="3:6">
      <c r="C2866" s="58"/>
      <c r="D2866" s="58"/>
      <c r="E2866" s="58"/>
      <c r="F2866" s="58"/>
    </row>
    <row r="2867" spans="3:6">
      <c r="C2867" s="58"/>
      <c r="D2867" s="58"/>
      <c r="E2867" s="58"/>
      <c r="F2867" s="58"/>
    </row>
    <row r="2868" spans="3:6">
      <c r="C2868" s="58"/>
      <c r="D2868" s="58"/>
      <c r="E2868" s="58"/>
      <c r="F2868" s="58"/>
    </row>
    <row r="2869" spans="3:6">
      <c r="C2869" s="58"/>
      <c r="D2869" s="58"/>
      <c r="E2869" s="58"/>
      <c r="F2869" s="58"/>
    </row>
    <row r="2870" spans="3:6">
      <c r="C2870" s="58"/>
      <c r="D2870" s="58"/>
      <c r="E2870" s="58"/>
      <c r="F2870" s="58"/>
    </row>
    <row r="2871" spans="3:6">
      <c r="C2871" s="58"/>
      <c r="D2871" s="58"/>
      <c r="E2871" s="58"/>
      <c r="F2871" s="58"/>
    </row>
    <row r="2872" spans="3:6">
      <c r="C2872" s="58"/>
      <c r="D2872" s="58"/>
      <c r="E2872" s="58"/>
      <c r="F2872" s="58"/>
    </row>
    <row r="2873" spans="3:6">
      <c r="C2873" s="58"/>
      <c r="D2873" s="58"/>
      <c r="E2873" s="58"/>
      <c r="F2873" s="58"/>
    </row>
    <row r="2874" spans="3:6">
      <c r="C2874" s="58"/>
      <c r="D2874" s="58"/>
      <c r="E2874" s="58"/>
      <c r="F2874" s="58"/>
    </row>
    <row r="2875" spans="3:6">
      <c r="C2875" s="58"/>
      <c r="D2875" s="58"/>
      <c r="E2875" s="58"/>
      <c r="F2875" s="58"/>
    </row>
    <row r="2876" spans="3:6">
      <c r="C2876" s="58"/>
      <c r="D2876" s="58"/>
      <c r="E2876" s="58"/>
      <c r="F2876" s="58"/>
    </row>
    <row r="2877" spans="3:6">
      <c r="C2877" s="58"/>
      <c r="D2877" s="58"/>
      <c r="E2877" s="58"/>
      <c r="F2877" s="58"/>
    </row>
    <row r="2878" spans="3:6">
      <c r="C2878" s="58"/>
      <c r="D2878" s="58"/>
      <c r="E2878" s="58"/>
      <c r="F2878" s="58"/>
    </row>
    <row r="2879" spans="3:6">
      <c r="C2879" s="58"/>
      <c r="D2879" s="58"/>
      <c r="E2879" s="58"/>
      <c r="F2879" s="58"/>
    </row>
    <row r="2880" spans="3:6">
      <c r="C2880" s="58"/>
      <c r="D2880" s="58"/>
      <c r="E2880" s="58"/>
      <c r="F2880" s="58"/>
    </row>
    <row r="2881" spans="3:6">
      <c r="C2881" s="58"/>
      <c r="D2881" s="58"/>
      <c r="E2881" s="58"/>
      <c r="F2881" s="58"/>
    </row>
    <row r="2882" spans="3:6">
      <c r="C2882" s="58"/>
      <c r="D2882" s="58"/>
      <c r="E2882" s="58"/>
      <c r="F2882" s="58"/>
    </row>
    <row r="2883" spans="3:6">
      <c r="C2883" s="58"/>
      <c r="D2883" s="58"/>
      <c r="E2883" s="58"/>
      <c r="F2883" s="58"/>
    </row>
    <row r="2884" spans="3:6">
      <c r="C2884" s="58"/>
      <c r="D2884" s="58"/>
      <c r="E2884" s="58"/>
      <c r="F2884" s="58"/>
    </row>
    <row r="2885" spans="3:6">
      <c r="C2885" s="58"/>
      <c r="D2885" s="58"/>
      <c r="E2885" s="58"/>
      <c r="F2885" s="58"/>
    </row>
    <row r="2886" spans="3:6">
      <c r="C2886" s="58"/>
      <c r="D2886" s="58"/>
      <c r="E2886" s="58"/>
      <c r="F2886" s="58"/>
    </row>
    <row r="2887" spans="3:6">
      <c r="C2887" s="58"/>
      <c r="D2887" s="58"/>
      <c r="E2887" s="58"/>
      <c r="F2887" s="58"/>
    </row>
    <row r="2888" spans="3:6">
      <c r="C2888" s="58"/>
      <c r="D2888" s="58"/>
      <c r="E2888" s="58"/>
      <c r="F2888" s="58"/>
    </row>
    <row r="2889" spans="3:6">
      <c r="C2889" s="58"/>
      <c r="D2889" s="58"/>
      <c r="E2889" s="58"/>
      <c r="F2889" s="58"/>
    </row>
    <row r="2890" spans="3:6">
      <c r="C2890" s="58"/>
      <c r="D2890" s="58"/>
      <c r="E2890" s="58"/>
      <c r="F2890" s="58"/>
    </row>
    <row r="2891" spans="3:6">
      <c r="C2891" s="58"/>
      <c r="D2891" s="58"/>
      <c r="E2891" s="58"/>
      <c r="F2891" s="58"/>
    </row>
    <row r="2892" spans="3:6">
      <c r="C2892" s="58"/>
      <c r="D2892" s="58"/>
      <c r="E2892" s="58"/>
      <c r="F2892" s="58"/>
    </row>
    <row r="2893" spans="3:6">
      <c r="C2893" s="58"/>
      <c r="D2893" s="58"/>
      <c r="E2893" s="58"/>
      <c r="F2893" s="58"/>
    </row>
    <row r="2894" spans="3:6">
      <c r="C2894" s="58"/>
      <c r="D2894" s="58"/>
      <c r="E2894" s="58"/>
      <c r="F2894" s="58"/>
    </row>
    <row r="2895" spans="3:6">
      <c r="C2895" s="58"/>
      <c r="D2895" s="58"/>
      <c r="E2895" s="58"/>
      <c r="F2895" s="58"/>
    </row>
    <row r="2896" spans="3:6">
      <c r="C2896" s="58"/>
      <c r="D2896" s="58"/>
      <c r="E2896" s="58"/>
      <c r="F2896" s="58"/>
    </row>
    <row r="2897" spans="3:6">
      <c r="C2897" s="58"/>
      <c r="D2897" s="58"/>
      <c r="E2897" s="58"/>
      <c r="F2897" s="58"/>
    </row>
    <row r="2898" spans="3:6">
      <c r="C2898" s="58"/>
      <c r="D2898" s="58"/>
      <c r="E2898" s="58"/>
      <c r="F2898" s="58"/>
    </row>
    <row r="2899" spans="3:6">
      <c r="C2899" s="58"/>
      <c r="D2899" s="58"/>
      <c r="E2899" s="58"/>
      <c r="F2899" s="58"/>
    </row>
    <row r="2900" spans="3:6">
      <c r="C2900" s="58"/>
      <c r="D2900" s="58"/>
      <c r="E2900" s="58"/>
      <c r="F2900" s="58"/>
    </row>
    <row r="2901" spans="3:6">
      <c r="C2901" s="58"/>
      <c r="D2901" s="58"/>
      <c r="E2901" s="58"/>
      <c r="F2901" s="58"/>
    </row>
    <row r="2902" spans="3:6">
      <c r="C2902" s="58"/>
      <c r="D2902" s="58"/>
      <c r="E2902" s="58"/>
      <c r="F2902" s="58"/>
    </row>
    <row r="2903" spans="3:6">
      <c r="C2903" s="58"/>
      <c r="D2903" s="58"/>
      <c r="E2903" s="58"/>
      <c r="F2903" s="58"/>
    </row>
    <row r="2904" spans="3:6">
      <c r="C2904" s="58"/>
      <c r="D2904" s="58"/>
      <c r="E2904" s="58"/>
      <c r="F2904" s="58"/>
    </row>
    <row r="2905" spans="3:6">
      <c r="C2905" s="58"/>
      <c r="D2905" s="58"/>
      <c r="E2905" s="58"/>
      <c r="F2905" s="58"/>
    </row>
    <row r="2906" spans="3:6">
      <c r="C2906" s="58"/>
      <c r="D2906" s="58"/>
      <c r="E2906" s="58"/>
      <c r="F2906" s="58"/>
    </row>
    <row r="2907" spans="3:6">
      <c r="C2907" s="58"/>
      <c r="D2907" s="58"/>
      <c r="E2907" s="58"/>
      <c r="F2907" s="58"/>
    </row>
    <row r="2908" spans="3:6">
      <c r="C2908" s="58"/>
      <c r="D2908" s="58"/>
      <c r="E2908" s="58"/>
      <c r="F2908" s="58"/>
    </row>
    <row r="2909" spans="3:6">
      <c r="C2909" s="58"/>
      <c r="D2909" s="58"/>
      <c r="E2909" s="58"/>
      <c r="F2909" s="58"/>
    </row>
    <row r="2910" spans="3:6">
      <c r="C2910" s="58"/>
      <c r="D2910" s="58"/>
      <c r="E2910" s="58"/>
      <c r="F2910" s="58"/>
    </row>
    <row r="2911" spans="3:6">
      <c r="C2911" s="58"/>
      <c r="D2911" s="58"/>
      <c r="E2911" s="58"/>
      <c r="F2911" s="58"/>
    </row>
    <row r="2912" spans="3:6">
      <c r="C2912" s="58"/>
      <c r="D2912" s="58"/>
      <c r="E2912" s="58"/>
      <c r="F2912" s="58"/>
    </row>
    <row r="2913" spans="3:6">
      <c r="C2913" s="58"/>
      <c r="D2913" s="58"/>
      <c r="E2913" s="58"/>
      <c r="F2913" s="58"/>
    </row>
    <row r="2914" spans="3:6">
      <c r="C2914" s="58"/>
      <c r="D2914" s="58"/>
      <c r="E2914" s="58"/>
      <c r="F2914" s="58"/>
    </row>
    <row r="2915" spans="3:6">
      <c r="C2915" s="58"/>
      <c r="D2915" s="58"/>
      <c r="E2915" s="58"/>
      <c r="F2915" s="58"/>
    </row>
    <row r="2916" spans="3:6">
      <c r="C2916" s="58"/>
      <c r="D2916" s="58"/>
      <c r="E2916" s="58"/>
      <c r="F2916" s="58"/>
    </row>
    <row r="2917" spans="3:6">
      <c r="C2917" s="58"/>
      <c r="D2917" s="58"/>
      <c r="E2917" s="58"/>
      <c r="F2917" s="58"/>
    </row>
    <row r="2918" spans="3:6">
      <c r="C2918" s="58"/>
      <c r="D2918" s="58"/>
      <c r="E2918" s="58"/>
      <c r="F2918" s="58"/>
    </row>
    <row r="2919" spans="3:6">
      <c r="C2919" s="58"/>
      <c r="D2919" s="58"/>
      <c r="E2919" s="58"/>
      <c r="F2919" s="58"/>
    </row>
    <row r="2920" spans="3:6">
      <c r="C2920" s="58"/>
      <c r="D2920" s="58"/>
      <c r="E2920" s="58"/>
      <c r="F2920" s="58"/>
    </row>
    <row r="2921" spans="3:6">
      <c r="C2921" s="58"/>
      <c r="D2921" s="58"/>
      <c r="E2921" s="58"/>
      <c r="F2921" s="58"/>
    </row>
    <row r="2922" spans="3:6">
      <c r="C2922" s="58"/>
      <c r="D2922" s="58"/>
      <c r="E2922" s="58"/>
      <c r="F2922" s="58"/>
    </row>
    <row r="2923" spans="3:6">
      <c r="C2923" s="58"/>
      <c r="D2923" s="58"/>
      <c r="E2923" s="58"/>
      <c r="F2923" s="58"/>
    </row>
    <row r="2924" spans="3:6">
      <c r="C2924" s="58"/>
      <c r="D2924" s="58"/>
      <c r="E2924" s="58"/>
      <c r="F2924" s="58"/>
    </row>
    <row r="2925" spans="3:6">
      <c r="C2925" s="58"/>
      <c r="D2925" s="58"/>
      <c r="E2925" s="58"/>
      <c r="F2925" s="58"/>
    </row>
    <row r="2926" spans="3:6">
      <c r="C2926" s="58"/>
      <c r="D2926" s="58"/>
      <c r="E2926" s="58"/>
      <c r="F2926" s="58"/>
    </row>
    <row r="2927" spans="3:6">
      <c r="C2927" s="58"/>
      <c r="D2927" s="58"/>
      <c r="E2927" s="58"/>
      <c r="F2927" s="58"/>
    </row>
    <row r="2928" spans="3:6">
      <c r="C2928" s="58"/>
      <c r="D2928" s="58"/>
      <c r="E2928" s="58"/>
      <c r="F2928" s="58"/>
    </row>
    <row r="2929" spans="3:5">
      <c r="C2929" s="58"/>
      <c r="D2929" s="58"/>
      <c r="E2929" s="58"/>
    </row>
    <row r="2930" spans="3:5">
      <c r="C2930" s="58"/>
      <c r="D2930" s="58"/>
      <c r="E2930" s="58"/>
    </row>
    <row r="2931" spans="3:5">
      <c r="C2931" s="58"/>
      <c r="D2931" s="58"/>
      <c r="E2931" s="58"/>
    </row>
  </sheetData>
  <customSheetViews>
    <customSheetView guid="{0ABBD7C1-54D2-45F0-8F5D-4D6AEF75C4B4}" scale="90" showPageBreaks="1" showGridLines="0">
      <selection activeCell="A15" sqref="A15:E93"/>
      <pageMargins left="0.7" right="0.7" top="0.75" bottom="0.75" header="0.3" footer="0.3"/>
      <pageSetup scale="45" orientation="portrait" r:id="rId1"/>
    </customSheetView>
    <customSheetView guid="{53276300-7A9C-475D-B22F-1D1399961C06}" scale="90" showGridLines="0" topLeftCell="A64">
      <selection activeCell="B62" sqref="B62"/>
      <pageMargins left="0.7" right="0.7" top="0.75" bottom="0.75" header="0.3" footer="0.3"/>
      <pageSetup scale="45" orientation="portrait" r:id="rId2"/>
    </customSheetView>
    <customSheetView guid="{01AA5423-8611-45D8-8244-0DE11DF78325}" scale="90" showGridLines="0" topLeftCell="A40">
      <selection activeCell="B60" sqref="B60"/>
      <pageMargins left="0.7" right="0.7" top="0.75" bottom="0.75" header="0.3" footer="0.3"/>
      <pageSetup scale="45" orientation="portrait" r:id="rId3"/>
    </customSheetView>
    <customSheetView guid="{90815AF0-6585-4C2B-A076-A3E3825D0F3F}" scale="90" showPageBreaks="1" showGridLines="0" topLeftCell="A66">
      <selection activeCell="C85" sqref="C85"/>
      <pageMargins left="0.7" right="0.7" top="0.75" bottom="0.75" header="0.3" footer="0.3"/>
      <pageSetup scale="45" orientation="portrait" r:id="rId4"/>
    </customSheetView>
  </customSheetViews>
  <mergeCells count="4">
    <mergeCell ref="C13:E13"/>
    <mergeCell ref="B79:E79"/>
    <mergeCell ref="B80:E80"/>
    <mergeCell ref="B88:E88"/>
  </mergeCells>
  <dataValidations disablePrompts="1" count="1">
    <dataValidation type="list" allowBlank="1" showInputMessage="1" showErrorMessage="1" sqref="WVG983012 WLK983012 WBO983012 VRS983012 VHW983012 UYA983012 UOE983012 UEI983012 TUM983012 TKQ983012 TAU983012 SQY983012 SHC983012 RXG983012 RNK983012 RDO983012 QTS983012 QJW983012 QAA983012 PQE983012 PGI983012 OWM983012 OMQ983012 OCU983012 NSY983012 NJC983012 MZG983012 MPK983012 MFO983012 LVS983012 LLW983012 LCA983012 KSE983012 KII983012 JYM983012 JOQ983012 JEU983012 IUY983012 ILC983012 IBG983012 HRK983012 HHO983012 GXS983012 GNW983012 GEA983012 FUE983012 FKI983012 FAM983012 EQQ983012 EGU983012 DWY983012 DNC983012 DDG983012 CTK983012 CJO983012 BZS983012 BPW983012 BGA983012 AWE983012 AMI983012 ACM983012 SQ983012 IU983012 WVG917476 WLK917476 WBO917476 VRS917476 VHW917476 UYA917476 UOE917476 UEI917476 TUM917476 TKQ917476 TAU917476 SQY917476 SHC917476 RXG917476 RNK917476 RDO917476 QTS917476 QJW917476 QAA917476 PQE917476 PGI917476 OWM917476 OMQ917476 OCU917476 NSY917476 NJC917476 MZG917476 MPK917476 MFO917476 LVS917476 LLW917476 LCA917476 KSE917476 KII917476 JYM917476 JOQ917476 JEU917476 IUY917476 ILC917476 IBG917476 HRK917476 HHO917476 GXS917476 GNW917476 GEA917476 FUE917476 FKI917476 FAM917476 EQQ917476 EGU917476 DWY917476 DNC917476 DDG917476 CTK917476 CJO917476 BZS917476 BPW917476 BGA917476 AWE917476 AMI917476 ACM917476 SQ917476 IU917476 WVG851940 WLK851940 WBO851940 VRS851940 VHW851940 UYA851940 UOE851940 UEI851940 TUM851940 TKQ851940 TAU851940 SQY851940 SHC851940 RXG851940 RNK851940 RDO851940 QTS851940 QJW851940 QAA851940 PQE851940 PGI851940 OWM851940 OMQ851940 OCU851940 NSY851940 NJC851940 MZG851940 MPK851940 MFO851940 LVS851940 LLW851940 LCA851940 KSE851940 KII851940 JYM851940 JOQ851940 JEU851940 IUY851940 ILC851940 IBG851940 HRK851940 HHO851940 GXS851940 GNW851940 GEA851940 FUE851940 FKI851940 FAM851940 EQQ851940 EGU851940 DWY851940 DNC851940 DDG851940 CTK851940 CJO851940 BZS851940 BPW851940 BGA851940 AWE851940 AMI851940 ACM851940 SQ851940 IU851940 WVG786404 WLK786404 WBO786404 VRS786404 VHW786404 UYA786404 UOE786404 UEI786404 TUM786404 TKQ786404 TAU786404 SQY786404 SHC786404 RXG786404 RNK786404 RDO786404 QTS786404 QJW786404 QAA786404 PQE786404 PGI786404 OWM786404 OMQ786404 OCU786404 NSY786404 NJC786404 MZG786404 MPK786404 MFO786404 LVS786404 LLW786404 LCA786404 KSE786404 KII786404 JYM786404 JOQ786404 JEU786404 IUY786404 ILC786404 IBG786404 HRK786404 HHO786404 GXS786404 GNW786404 GEA786404 FUE786404 FKI786404 FAM786404 EQQ786404 EGU786404 DWY786404 DNC786404 DDG786404 CTK786404 CJO786404 BZS786404 BPW786404 BGA786404 AWE786404 AMI786404 ACM786404 SQ786404 IU786404 WVG720868 WLK720868 WBO720868 VRS720868 VHW720868 UYA720868 UOE720868 UEI720868 TUM720868 TKQ720868 TAU720868 SQY720868 SHC720868 RXG720868 RNK720868 RDO720868 QTS720868 QJW720868 QAA720868 PQE720868 PGI720868 OWM720868 OMQ720868 OCU720868 NSY720868 NJC720868 MZG720868 MPK720868 MFO720868 LVS720868 LLW720868 LCA720868 KSE720868 KII720868 JYM720868 JOQ720868 JEU720868 IUY720868 ILC720868 IBG720868 HRK720868 HHO720868 GXS720868 GNW720868 GEA720868 FUE720868 FKI720868 FAM720868 EQQ720868 EGU720868 DWY720868 DNC720868 DDG720868 CTK720868 CJO720868 BZS720868 BPW720868 BGA720868 AWE720868 AMI720868 ACM720868 SQ720868 IU720868 WVG655332 WLK655332 WBO655332 VRS655332 VHW655332 UYA655332 UOE655332 UEI655332 TUM655332 TKQ655332 TAU655332 SQY655332 SHC655332 RXG655332 RNK655332 RDO655332 QTS655332 QJW655332 QAA655332 PQE655332 PGI655332 OWM655332 OMQ655332 OCU655332 NSY655332 NJC655332 MZG655332 MPK655332 MFO655332 LVS655332 LLW655332 LCA655332 KSE655332 KII655332 JYM655332 JOQ655332 JEU655332 IUY655332 ILC655332 IBG655332 HRK655332 HHO655332 GXS655332 GNW655332 GEA655332 FUE655332 FKI655332 FAM655332 EQQ655332 EGU655332 DWY655332 DNC655332 DDG655332 CTK655332 CJO655332 BZS655332 BPW655332 BGA655332 AWE655332 AMI655332 ACM655332 SQ655332 IU655332 WVG589796 WLK589796 WBO589796 VRS589796 VHW589796 UYA589796 UOE589796 UEI589796 TUM589796 TKQ589796 TAU589796 SQY589796 SHC589796 RXG589796 RNK589796 RDO589796 QTS589796 QJW589796 QAA589796 PQE589796 PGI589796 OWM589796 OMQ589796 OCU589796 NSY589796 NJC589796 MZG589796 MPK589796 MFO589796 LVS589796 LLW589796 LCA589796 KSE589796 KII589796 JYM589796 JOQ589796 JEU589796 IUY589796 ILC589796 IBG589796 HRK589796 HHO589796 GXS589796 GNW589796 GEA589796 FUE589796 FKI589796 FAM589796 EQQ589796 EGU589796 DWY589796 DNC589796 DDG589796 CTK589796 CJO589796 BZS589796 BPW589796 BGA589796 AWE589796 AMI589796 ACM589796 SQ589796 IU589796 WVG524260 WLK524260 WBO524260 VRS524260 VHW524260 UYA524260 UOE524260 UEI524260 TUM524260 TKQ524260 TAU524260 SQY524260 SHC524260 RXG524260 RNK524260 RDO524260 QTS524260 QJW524260 QAA524260 PQE524260 PGI524260 OWM524260 OMQ524260 OCU524260 NSY524260 NJC524260 MZG524260 MPK524260 MFO524260 LVS524260 LLW524260 LCA524260 KSE524260 KII524260 JYM524260 JOQ524260 JEU524260 IUY524260 ILC524260 IBG524260 HRK524260 HHO524260 GXS524260 GNW524260 GEA524260 FUE524260 FKI524260 FAM524260 EQQ524260 EGU524260 DWY524260 DNC524260 DDG524260 CTK524260 CJO524260 BZS524260 BPW524260 BGA524260 AWE524260 AMI524260 ACM524260 SQ524260 IU524260 WVG458724 WLK458724 WBO458724 VRS458724 VHW458724 UYA458724 UOE458724 UEI458724 TUM458724 TKQ458724 TAU458724 SQY458724 SHC458724 RXG458724 RNK458724 RDO458724 QTS458724 QJW458724 QAA458724 PQE458724 PGI458724 OWM458724 OMQ458724 OCU458724 NSY458724 NJC458724 MZG458724 MPK458724 MFO458724 LVS458724 LLW458724 LCA458724 KSE458724 KII458724 JYM458724 JOQ458724 JEU458724 IUY458724 ILC458724 IBG458724 HRK458724 HHO458724 GXS458724 GNW458724 GEA458724 FUE458724 FKI458724 FAM458724 EQQ458724 EGU458724 DWY458724 DNC458724 DDG458724 CTK458724 CJO458724 BZS458724 BPW458724 BGA458724 AWE458724 AMI458724 ACM458724 SQ458724 IU458724 WVG393188 WLK393188 WBO393188 VRS393188 VHW393188 UYA393188 UOE393188 UEI393188 TUM393188 TKQ393188 TAU393188 SQY393188 SHC393188 RXG393188 RNK393188 RDO393188 QTS393188 QJW393188 QAA393188 PQE393188 PGI393188 OWM393188 OMQ393188 OCU393188 NSY393188 NJC393188 MZG393188 MPK393188 MFO393188 LVS393188 LLW393188 LCA393188 KSE393188 KII393188 JYM393188 JOQ393188 JEU393188 IUY393188 ILC393188 IBG393188 HRK393188 HHO393188 GXS393188 GNW393188 GEA393188 FUE393188 FKI393188 FAM393188 EQQ393188 EGU393188 DWY393188 DNC393188 DDG393188 CTK393188 CJO393188 BZS393188 BPW393188 BGA393188 AWE393188 AMI393188 ACM393188 SQ393188 IU393188 WVG327652 WLK327652 WBO327652 VRS327652 VHW327652 UYA327652 UOE327652 UEI327652 TUM327652 TKQ327652 TAU327652 SQY327652 SHC327652 RXG327652 RNK327652 RDO327652 QTS327652 QJW327652 QAA327652 PQE327652 PGI327652 OWM327652 OMQ327652 OCU327652 NSY327652 NJC327652 MZG327652 MPK327652 MFO327652 LVS327652 LLW327652 LCA327652 KSE327652 KII327652 JYM327652 JOQ327652 JEU327652 IUY327652 ILC327652 IBG327652 HRK327652 HHO327652 GXS327652 GNW327652 GEA327652 FUE327652 FKI327652 FAM327652 EQQ327652 EGU327652 DWY327652 DNC327652 DDG327652 CTK327652 CJO327652 BZS327652 BPW327652 BGA327652 AWE327652 AMI327652 ACM327652 SQ327652 IU327652 WVG262116 WLK262116 WBO262116 VRS262116 VHW262116 UYA262116 UOE262116 UEI262116 TUM262116 TKQ262116 TAU262116 SQY262116 SHC262116 RXG262116 RNK262116 RDO262116 QTS262116 QJW262116 QAA262116 PQE262116 PGI262116 OWM262116 OMQ262116 OCU262116 NSY262116 NJC262116 MZG262116 MPK262116 MFO262116 LVS262116 LLW262116 LCA262116 KSE262116 KII262116 JYM262116 JOQ262116 JEU262116 IUY262116 ILC262116 IBG262116 HRK262116 HHO262116 GXS262116 GNW262116 GEA262116 FUE262116 FKI262116 FAM262116 EQQ262116 EGU262116 DWY262116 DNC262116 DDG262116 CTK262116 CJO262116 BZS262116 BPW262116 BGA262116 AWE262116 AMI262116 ACM262116 SQ262116 IU262116 WVG196580 WLK196580 WBO196580 VRS196580 VHW196580 UYA196580 UOE196580 UEI196580 TUM196580 TKQ196580 TAU196580 SQY196580 SHC196580 RXG196580 RNK196580 RDO196580 QTS196580 QJW196580 QAA196580 PQE196580 PGI196580 OWM196580 OMQ196580 OCU196580 NSY196580 NJC196580 MZG196580 MPK196580 MFO196580 LVS196580 LLW196580 LCA196580 KSE196580 KII196580 JYM196580 JOQ196580 JEU196580 IUY196580 ILC196580 IBG196580 HRK196580 HHO196580 GXS196580 GNW196580 GEA196580 FUE196580 FKI196580 FAM196580 EQQ196580 EGU196580 DWY196580 DNC196580 DDG196580 CTK196580 CJO196580 BZS196580 BPW196580 BGA196580 AWE196580 AMI196580 ACM196580 SQ196580 IU196580 WVG131044 WLK131044 WBO131044 VRS131044 VHW131044 UYA131044 UOE131044 UEI131044 TUM131044 TKQ131044 TAU131044 SQY131044 SHC131044 RXG131044 RNK131044 RDO131044 QTS131044 QJW131044 QAA131044 PQE131044 PGI131044 OWM131044 OMQ131044 OCU131044 NSY131044 NJC131044 MZG131044 MPK131044 MFO131044 LVS131044 LLW131044 LCA131044 KSE131044 KII131044 JYM131044 JOQ131044 JEU131044 IUY131044 ILC131044 IBG131044 HRK131044 HHO131044 GXS131044 GNW131044 GEA131044 FUE131044 FKI131044 FAM131044 EQQ131044 EGU131044 DWY131044 DNC131044 DDG131044 CTK131044 CJO131044 BZS131044 BPW131044 BGA131044 AWE131044 AMI131044 ACM131044 SQ131044 IU131044 WVG65508 WLK65508 WBO65508 VRS65508 VHW65508 UYA65508 UOE65508 UEI65508 TUM65508 TKQ65508 TAU65508 SQY65508 SHC65508 RXG65508 RNK65508 RDO65508 QTS65508 QJW65508 QAA65508 PQE65508 PGI65508 OWM65508 OMQ65508 OCU65508 NSY65508 NJC65508 MZG65508 MPK65508 MFO65508 LVS65508 LLW65508 LCA65508 KSE65508 KII65508 JYM65508 JOQ65508 JEU65508 IUY65508 ILC65508 IBG65508 HRK65508 HHO65508 GXS65508 GNW65508 GEA65508 FUE65508 FKI65508 FAM65508 EQQ65508 EGU65508 DWY65508 DNC65508 DDG65508 CTK65508 CJO65508 BZS65508 BPW65508 BGA65508 AWE65508 AMI65508 ACM65508 SQ65508 IU65508 WVG17 WLK17 WBO17 VRS17 VHW17 UYA17 UOE17 UEI17 TUM17 TKQ17 TAU17 SQY17 SHC17 RXG17 RNK17 RDO17 QTS17 QJW17 QAA17 PQE17 PGI17 OWM17 OMQ17 OCU17 NSY17 NJC17 MZG17 MPK17 MFO17 LVS17 LLW17 LCA17 KSE17 KII17 JYM17 JOQ17 JEU17 IUY17 ILC17 IBG17 HRK17 HHO17 GXS17 GNW17 GEA17 FUE17 FKI17 FAM17 EQQ17 EGU17 DWY17 DNC17 DDG17 CTK17 CJO17 BZS17 BPW17 BGA17 AWE17 AMI17 ACM17 SQ17 IU17" xr:uid="{00000000-0002-0000-0600-000000000000}">
      <formula1>$H$17:$H$17</formula1>
    </dataValidation>
  </dataValidations>
  <pageMargins left="0.7" right="0.7" top="0.75" bottom="0.75" header="0.3" footer="0.3"/>
  <pageSetup scale="45"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1:P49"/>
  <sheetViews>
    <sheetView showGridLines="0" topLeftCell="A14" zoomScale="85" zoomScaleNormal="85" zoomScaleSheetLayoutView="92" workbookViewId="0">
      <selection activeCell="B19" sqref="B19"/>
    </sheetView>
  </sheetViews>
  <sheetFormatPr defaultColWidth="9" defaultRowHeight="14.25"/>
  <cols>
    <col min="1" max="1" width="60.7109375" style="9" customWidth="1"/>
    <col min="2" max="2" width="107.140625" style="9" bestFit="1" customWidth="1"/>
    <col min="3" max="16" width="20.7109375" style="9" customWidth="1"/>
    <col min="17" max="16384" width="9" style="9"/>
  </cols>
  <sheetData>
    <row r="1" spans="1:16" ht="15.75">
      <c r="A1" s="542" t="s">
        <v>413</v>
      </c>
    </row>
    <row r="2" spans="1:16" ht="15.75">
      <c r="A2" s="281" t="s">
        <v>191</v>
      </c>
      <c r="D2" s="282"/>
    </row>
    <row r="3" spans="1:16" ht="17.25" customHeight="1">
      <c r="A3" s="283" t="s">
        <v>192</v>
      </c>
      <c r="D3" s="718"/>
      <c r="E3" s="718"/>
      <c r="F3" s="718"/>
      <c r="G3" s="718"/>
      <c r="H3" s="718"/>
      <c r="I3" s="718"/>
      <c r="J3" s="718"/>
      <c r="K3" s="718"/>
      <c r="L3" s="718"/>
      <c r="M3" s="718"/>
      <c r="N3" s="718"/>
      <c r="O3" s="718"/>
      <c r="P3" s="718"/>
    </row>
    <row r="4" spans="1:16" ht="17.25" customHeight="1">
      <c r="A4" s="46" t="s">
        <v>3</v>
      </c>
      <c r="B4" s="46" t="s">
        <v>4</v>
      </c>
      <c r="D4" s="718"/>
      <c r="E4" s="718"/>
      <c r="F4" s="718"/>
      <c r="G4" s="718"/>
      <c r="H4" s="718"/>
      <c r="I4" s="718"/>
      <c r="J4" s="718"/>
      <c r="K4" s="718"/>
      <c r="L4" s="718"/>
      <c r="M4" s="718"/>
      <c r="N4" s="718"/>
      <c r="O4" s="718"/>
      <c r="P4" s="718"/>
    </row>
    <row r="5" spans="1:16" s="1" customFormat="1" ht="15">
      <c r="A5" s="78"/>
      <c r="B5" s="79"/>
      <c r="C5" s="284"/>
      <c r="D5" s="284"/>
      <c r="E5" s="285"/>
    </row>
    <row r="6" spans="1:16" s="1" customFormat="1" ht="15">
      <c r="A6" s="46" t="s">
        <v>5</v>
      </c>
      <c r="B6" s="46" t="s">
        <v>641</v>
      </c>
      <c r="C6" s="284"/>
      <c r="D6" s="284"/>
      <c r="E6" s="285"/>
    </row>
    <row r="7" spans="1:16" s="1" customFormat="1" ht="15">
      <c r="A7" s="286" t="s">
        <v>12</v>
      </c>
      <c r="B7" s="79"/>
      <c r="C7" s="284"/>
      <c r="D7" s="284"/>
      <c r="E7" s="285"/>
    </row>
    <row r="8" spans="1:16" s="1" customFormat="1" ht="15">
      <c r="A8" s="287" t="s">
        <v>7</v>
      </c>
      <c r="B8" s="46" t="s">
        <v>6</v>
      </c>
      <c r="E8" s="285"/>
    </row>
    <row r="9" spans="1:16" s="1" customFormat="1" ht="15">
      <c r="A9" s="288" t="s">
        <v>291</v>
      </c>
      <c r="B9" s="177" t="s">
        <v>180</v>
      </c>
      <c r="E9" s="285"/>
    </row>
    <row r="10" spans="1:16" s="1" customFormat="1" ht="15">
      <c r="A10" s="2"/>
      <c r="B10" s="2"/>
      <c r="E10" s="285"/>
    </row>
    <row r="11" spans="1:16" s="8" customFormat="1" ht="15.75" customHeight="1">
      <c r="A11" s="7"/>
      <c r="C11" s="735" t="s">
        <v>299</v>
      </c>
      <c r="D11" s="735"/>
      <c r="E11" s="735"/>
      <c r="F11" s="735"/>
      <c r="G11" s="735"/>
      <c r="H11" s="735"/>
      <c r="I11" s="735"/>
      <c r="J11" s="558"/>
      <c r="K11" s="551"/>
      <c r="L11" s="551"/>
      <c r="M11" s="551"/>
      <c r="N11" s="551"/>
      <c r="O11" s="551"/>
      <c r="P11" s="551"/>
    </row>
    <row r="12" spans="1:16" ht="15.75" customHeight="1" thickBot="1">
      <c r="A12" s="290"/>
      <c r="B12" s="291"/>
      <c r="C12" s="719" t="s">
        <v>193</v>
      </c>
      <c r="D12" s="720"/>
      <c r="E12" s="720"/>
      <c r="F12" s="720"/>
      <c r="G12" s="720"/>
      <c r="H12" s="720"/>
      <c r="I12" s="720"/>
      <c r="J12" s="510"/>
      <c r="K12" s="510"/>
      <c r="L12" s="510"/>
      <c r="M12" s="510"/>
      <c r="N12" s="510"/>
      <c r="O12" s="510"/>
      <c r="P12" s="510"/>
    </row>
    <row r="13" spans="1:16" ht="60" customHeight="1">
      <c r="A13" s="290"/>
      <c r="B13" s="292"/>
      <c r="C13" s="721" t="s">
        <v>194</v>
      </c>
      <c r="D13" s="722"/>
      <c r="E13" s="723" t="s">
        <v>195</v>
      </c>
      <c r="F13" s="724"/>
      <c r="G13" s="724"/>
      <c r="H13" s="723" t="s">
        <v>556</v>
      </c>
      <c r="I13" s="727" t="s">
        <v>8</v>
      </c>
      <c r="J13" s="730"/>
      <c r="K13" s="730"/>
      <c r="L13" s="730"/>
      <c r="M13" s="730"/>
      <c r="N13" s="730"/>
      <c r="O13" s="730"/>
      <c r="P13" s="731"/>
    </row>
    <row r="14" spans="1:16" ht="26.25" customHeight="1" thickBot="1">
      <c r="A14" s="290"/>
      <c r="B14" s="293"/>
      <c r="C14" s="294"/>
      <c r="D14" s="295"/>
      <c r="E14" s="732" t="s">
        <v>553</v>
      </c>
      <c r="F14" s="734" t="s">
        <v>196</v>
      </c>
      <c r="G14" s="725"/>
      <c r="H14" s="725"/>
      <c r="I14" s="728"/>
      <c r="J14" s="552"/>
      <c r="K14" s="552"/>
      <c r="L14" s="730"/>
      <c r="M14" s="730"/>
      <c r="N14" s="730"/>
      <c r="O14" s="730"/>
      <c r="P14" s="731"/>
    </row>
    <row r="15" spans="1:16" ht="75.75" thickBot="1">
      <c r="A15" s="63" t="s">
        <v>25</v>
      </c>
      <c r="B15" s="296" t="s">
        <v>0</v>
      </c>
      <c r="C15" s="297" t="s">
        <v>551</v>
      </c>
      <c r="D15" s="298" t="s">
        <v>552</v>
      </c>
      <c r="E15" s="733"/>
      <c r="F15" s="544" t="s">
        <v>554</v>
      </c>
      <c r="G15" s="299" t="s">
        <v>555</v>
      </c>
      <c r="H15" s="726"/>
      <c r="I15" s="729"/>
      <c r="J15" s="552"/>
      <c r="K15" s="552"/>
      <c r="L15" s="730"/>
      <c r="M15" s="552"/>
      <c r="N15" s="552"/>
      <c r="O15" s="730"/>
      <c r="P15" s="731"/>
    </row>
    <row r="16" spans="1:16" ht="15.75" thickBot="1">
      <c r="A16" s="581"/>
      <c r="B16" s="296"/>
      <c r="C16" s="615" t="s">
        <v>525</v>
      </c>
      <c r="D16" s="615" t="s">
        <v>528</v>
      </c>
      <c r="E16" s="616" t="s">
        <v>529</v>
      </c>
      <c r="F16" s="617" t="s">
        <v>550</v>
      </c>
      <c r="G16" s="617" t="s">
        <v>531</v>
      </c>
      <c r="H16" s="617" t="s">
        <v>532</v>
      </c>
      <c r="I16" s="618" t="s">
        <v>533</v>
      </c>
      <c r="J16" s="578"/>
      <c r="K16" s="578"/>
      <c r="L16" s="578"/>
      <c r="M16" s="578"/>
      <c r="N16" s="578"/>
      <c r="O16" s="578"/>
      <c r="P16" s="579"/>
    </row>
    <row r="17" spans="1:16" ht="15">
      <c r="A17" s="300" t="s">
        <v>499</v>
      </c>
      <c r="B17" s="301" t="s">
        <v>192</v>
      </c>
      <c r="C17" s="302"/>
      <c r="D17" s="302"/>
      <c r="E17" s="302"/>
      <c r="F17" s="302"/>
      <c r="G17" s="302"/>
      <c r="H17" s="302"/>
      <c r="I17" s="302"/>
      <c r="J17" s="553"/>
      <c r="K17" s="553"/>
      <c r="L17" s="553"/>
      <c r="M17" s="553"/>
      <c r="N17" s="553"/>
      <c r="O17" s="553"/>
      <c r="P17" s="553"/>
    </row>
    <row r="18" spans="1:16" ht="15">
      <c r="A18" s="10" t="s">
        <v>500</v>
      </c>
      <c r="B18" s="303" t="s">
        <v>197</v>
      </c>
      <c r="C18" s="304"/>
      <c r="D18" s="305"/>
      <c r="F18" s="306"/>
      <c r="G18" s="307"/>
      <c r="H18" s="307"/>
      <c r="I18" s="567">
        <f>SUM(C18:H18)</f>
        <v>0</v>
      </c>
      <c r="J18" s="36"/>
      <c r="K18" s="36"/>
      <c r="L18" s="36"/>
      <c r="M18" s="36"/>
      <c r="N18" s="36"/>
      <c r="O18" s="36"/>
      <c r="P18" s="554"/>
    </row>
    <row r="19" spans="1:16" ht="15">
      <c r="A19" s="10" t="s">
        <v>500</v>
      </c>
      <c r="B19" s="303" t="s">
        <v>198</v>
      </c>
      <c r="C19" s="304"/>
      <c r="D19" s="305"/>
      <c r="E19" s="306"/>
      <c r="F19" s="307"/>
      <c r="G19" s="309"/>
      <c r="H19" s="307"/>
      <c r="I19" s="567">
        <f>SUM(C19:H19)</f>
        <v>0</v>
      </c>
      <c r="J19" s="36"/>
      <c r="K19" s="36"/>
      <c r="L19" s="36"/>
      <c r="M19" s="36"/>
      <c r="N19" s="36"/>
      <c r="O19" s="36"/>
      <c r="P19" s="554"/>
    </row>
    <row r="20" spans="1:16" ht="15">
      <c r="A20" s="570"/>
      <c r="B20" s="311" t="s">
        <v>199</v>
      </c>
      <c r="C20" s="312">
        <f t="shared" ref="C20:H20" si="0">SUM(C18:C19)</f>
        <v>0</v>
      </c>
      <c r="D20" s="313">
        <f t="shared" si="0"/>
        <v>0</v>
      </c>
      <c r="E20" s="313">
        <f t="shared" si="0"/>
        <v>0</v>
      </c>
      <c r="F20" s="313">
        <f t="shared" si="0"/>
        <v>0</v>
      </c>
      <c r="G20" s="314">
        <f t="shared" si="0"/>
        <v>0</v>
      </c>
      <c r="H20" s="313">
        <f t="shared" si="0"/>
        <v>0</v>
      </c>
      <c r="I20" s="567">
        <f>SUM(C20:H20)</f>
        <v>0</v>
      </c>
      <c r="J20" s="554"/>
      <c r="K20" s="554"/>
      <c r="L20" s="554"/>
      <c r="M20" s="554"/>
      <c r="N20" s="554"/>
      <c r="O20" s="554"/>
      <c r="P20" s="554"/>
    </row>
    <row r="21" spans="1:16">
      <c r="A21" s="8"/>
      <c r="B21" s="315" t="s">
        <v>200</v>
      </c>
      <c r="C21" s="316"/>
      <c r="D21" s="316"/>
      <c r="E21" s="316"/>
      <c r="F21" s="316"/>
      <c r="G21" s="316"/>
      <c r="H21" s="316"/>
      <c r="I21" s="316"/>
      <c r="J21" s="555"/>
      <c r="K21" s="555"/>
      <c r="L21" s="555"/>
      <c r="M21" s="555"/>
      <c r="N21" s="555"/>
      <c r="O21" s="555"/>
      <c r="P21" s="556"/>
    </row>
    <row r="22" spans="1:16" ht="15">
      <c r="A22" s="317" t="s">
        <v>383</v>
      </c>
      <c r="B22" s="318" t="s">
        <v>201</v>
      </c>
      <c r="C22" s="319"/>
      <c r="D22" s="306"/>
      <c r="E22" s="306"/>
      <c r="F22" s="306"/>
      <c r="G22" s="320"/>
      <c r="H22" s="306"/>
      <c r="I22" s="567">
        <f>SUM(C22:H22)</f>
        <v>0</v>
      </c>
      <c r="J22" s="36"/>
      <c r="K22" s="36"/>
      <c r="L22" s="36"/>
      <c r="M22" s="36"/>
      <c r="N22" s="36"/>
      <c r="O22" s="36"/>
      <c r="P22" s="554"/>
    </row>
    <row r="23" spans="1:16" ht="15">
      <c r="A23" s="570"/>
      <c r="B23" s="318" t="s">
        <v>201</v>
      </c>
      <c r="C23" s="316"/>
      <c r="D23" s="316"/>
      <c r="E23" s="316"/>
      <c r="F23" s="316"/>
      <c r="G23" s="316"/>
      <c r="H23" s="316"/>
      <c r="I23" s="316"/>
      <c r="J23" s="555"/>
      <c r="K23" s="555"/>
      <c r="L23" s="555"/>
      <c r="M23" s="555"/>
      <c r="N23" s="555"/>
      <c r="O23" s="555"/>
      <c r="P23" s="556"/>
    </row>
    <row r="24" spans="1:16" ht="15">
      <c r="A24" s="310" t="s">
        <v>384</v>
      </c>
      <c r="B24" s="321" t="s">
        <v>202</v>
      </c>
      <c r="C24" s="319"/>
      <c r="D24" s="306"/>
      <c r="F24" s="306"/>
      <c r="G24" s="320"/>
      <c r="H24" s="306"/>
      <c r="I24" s="567">
        <f t="shared" ref="I24:I35" si="1">SUM(C24:H24)</f>
        <v>0</v>
      </c>
      <c r="J24" s="36"/>
      <c r="K24" s="36"/>
      <c r="L24" s="36"/>
      <c r="M24" s="36"/>
      <c r="N24" s="36"/>
      <c r="O24" s="36"/>
      <c r="P24" s="554"/>
    </row>
    <row r="25" spans="1:16" ht="15">
      <c r="A25" s="310" t="s">
        <v>501</v>
      </c>
      <c r="B25" s="321" t="s">
        <v>203</v>
      </c>
      <c r="C25" s="319"/>
      <c r="D25" s="306"/>
      <c r="E25" s="306"/>
      <c r="F25" s="306"/>
      <c r="G25" s="320"/>
      <c r="H25" s="306"/>
      <c r="I25" s="567">
        <f t="shared" si="1"/>
        <v>0</v>
      </c>
      <c r="J25" s="36"/>
      <c r="K25" s="36"/>
      <c r="L25" s="36"/>
      <c r="M25" s="36"/>
      <c r="N25" s="36"/>
      <c r="O25" s="36"/>
      <c r="P25" s="554"/>
    </row>
    <row r="26" spans="1:16" ht="15">
      <c r="A26" s="310" t="s">
        <v>385</v>
      </c>
      <c r="B26" s="321" t="s">
        <v>204</v>
      </c>
      <c r="C26" s="319"/>
      <c r="D26" s="306"/>
      <c r="E26" s="306"/>
      <c r="F26" s="306"/>
      <c r="G26" s="320"/>
      <c r="H26" s="306"/>
      <c r="I26" s="567">
        <f t="shared" si="1"/>
        <v>0</v>
      </c>
      <c r="J26" s="36"/>
      <c r="K26" s="36"/>
      <c r="L26" s="36"/>
      <c r="M26" s="36"/>
      <c r="N26" s="36"/>
      <c r="O26" s="36"/>
      <c r="P26" s="554"/>
    </row>
    <row r="27" spans="1:16" ht="15">
      <c r="A27" s="310" t="s">
        <v>502</v>
      </c>
      <c r="B27" s="322" t="s">
        <v>205</v>
      </c>
      <c r="C27" s="319"/>
      <c r="D27" s="306"/>
      <c r="E27" s="306"/>
      <c r="F27" s="306"/>
      <c r="G27" s="320"/>
      <c r="H27" s="306"/>
      <c r="I27" s="567">
        <f t="shared" si="1"/>
        <v>0</v>
      </c>
      <c r="J27" s="36"/>
      <c r="K27" s="36"/>
      <c r="L27" s="36"/>
      <c r="M27" s="36"/>
      <c r="N27" s="36"/>
      <c r="O27" s="36"/>
      <c r="P27" s="554"/>
    </row>
    <row r="28" spans="1:16" ht="15">
      <c r="A28" s="317" t="s">
        <v>503</v>
      </c>
      <c r="B28" s="323" t="s">
        <v>206</v>
      </c>
      <c r="C28" s="324"/>
      <c r="D28" s="325"/>
      <c r="E28" s="325"/>
      <c r="F28" s="325"/>
      <c r="G28" s="326"/>
      <c r="H28" s="325"/>
      <c r="I28" s="567">
        <f t="shared" si="1"/>
        <v>0</v>
      </c>
      <c r="J28" s="36"/>
      <c r="K28" s="36"/>
      <c r="L28" s="36"/>
      <c r="M28" s="36"/>
      <c r="N28" s="36"/>
      <c r="O28" s="36"/>
      <c r="P28" s="554"/>
    </row>
    <row r="29" spans="1:16" ht="15">
      <c r="A29" s="317" t="s">
        <v>503</v>
      </c>
      <c r="B29" s="323" t="s">
        <v>207</v>
      </c>
      <c r="C29" s="324"/>
      <c r="D29" s="325"/>
      <c r="E29" s="325"/>
      <c r="F29" s="325"/>
      <c r="G29" s="326"/>
      <c r="H29" s="325"/>
      <c r="I29" s="567">
        <f t="shared" si="1"/>
        <v>0</v>
      </c>
      <c r="J29" s="36"/>
      <c r="K29" s="36"/>
      <c r="L29" s="36"/>
      <c r="M29" s="36"/>
      <c r="N29" s="36"/>
      <c r="O29" s="36"/>
      <c r="P29" s="554"/>
    </row>
    <row r="30" spans="1:16" ht="15">
      <c r="A30" s="317"/>
      <c r="B30" s="327" t="s">
        <v>208</v>
      </c>
      <c r="C30" s="328">
        <f>SUM(C24:C29)</f>
        <v>0</v>
      </c>
      <c r="D30" s="328">
        <f t="shared" ref="D30:H30" si="2">SUM(D24:D29)</f>
        <v>0</v>
      </c>
      <c r="E30" s="328">
        <f>SUM(E24:E29)</f>
        <v>0</v>
      </c>
      <c r="F30" s="328">
        <f t="shared" si="2"/>
        <v>0</v>
      </c>
      <c r="G30" s="328">
        <f t="shared" si="2"/>
        <v>0</v>
      </c>
      <c r="H30" s="328">
        <f t="shared" si="2"/>
        <v>0</v>
      </c>
      <c r="I30" s="567">
        <f t="shared" si="1"/>
        <v>0</v>
      </c>
      <c r="J30" s="554"/>
      <c r="K30" s="554"/>
      <c r="L30" s="554"/>
      <c r="M30" s="554"/>
      <c r="N30" s="554"/>
      <c r="O30" s="554"/>
      <c r="P30" s="554"/>
    </row>
    <row r="31" spans="1:16" ht="15">
      <c r="A31" s="310" t="s">
        <v>504</v>
      </c>
      <c r="B31" s="321" t="s">
        <v>209</v>
      </c>
      <c r="C31" s="319"/>
      <c r="D31" s="306"/>
      <c r="E31" s="306"/>
      <c r="F31" s="306"/>
      <c r="G31" s="320"/>
      <c r="H31" s="306"/>
      <c r="I31" s="567">
        <f>SUM(C31:H31)</f>
        <v>0</v>
      </c>
      <c r="J31" s="36"/>
      <c r="K31" s="36"/>
      <c r="L31" s="36"/>
      <c r="M31" s="36"/>
      <c r="N31" s="36"/>
      <c r="O31" s="36"/>
      <c r="P31" s="554"/>
    </row>
    <row r="32" spans="1:16" ht="15">
      <c r="A32" s="310"/>
      <c r="B32" s="311" t="s">
        <v>210</v>
      </c>
      <c r="C32" s="312">
        <f>C22+C30+C31</f>
        <v>0</v>
      </c>
      <c r="D32" s="312">
        <f t="shared" ref="D32:G32" si="3">D22+D30+D31</f>
        <v>0</v>
      </c>
      <c r="E32" s="312">
        <f t="shared" si="3"/>
        <v>0</v>
      </c>
      <c r="F32" s="312">
        <f t="shared" si="3"/>
        <v>0</v>
      </c>
      <c r="G32" s="312">
        <f t="shared" si="3"/>
        <v>0</v>
      </c>
      <c r="H32" s="312">
        <f>H22+H30+H31</f>
        <v>0</v>
      </c>
      <c r="I32" s="567">
        <f>SUM(C32:H32)</f>
        <v>0</v>
      </c>
      <c r="J32" s="554"/>
      <c r="K32" s="554"/>
      <c r="L32" s="554"/>
      <c r="M32" s="554"/>
      <c r="N32" s="554"/>
      <c r="O32" s="554"/>
      <c r="P32" s="554"/>
    </row>
    <row r="33" spans="1:16" ht="15">
      <c r="A33" s="310" t="s">
        <v>505</v>
      </c>
      <c r="B33" s="321" t="s">
        <v>211</v>
      </c>
      <c r="C33" s="319"/>
      <c r="D33" s="306"/>
      <c r="E33" s="306"/>
      <c r="F33" s="306"/>
      <c r="G33" s="320"/>
      <c r="H33" s="306"/>
      <c r="I33" s="567">
        <f t="shared" si="1"/>
        <v>0</v>
      </c>
      <c r="J33" s="36"/>
      <c r="K33" s="36"/>
      <c r="L33" s="36"/>
      <c r="M33" s="36"/>
      <c r="N33" s="36"/>
      <c r="O33" s="36"/>
      <c r="P33" s="554"/>
    </row>
    <row r="34" spans="1:16" ht="15">
      <c r="A34" s="310" t="s">
        <v>386</v>
      </c>
      <c r="B34" s="321" t="s">
        <v>212</v>
      </c>
      <c r="C34" s="319"/>
      <c r="D34" s="306"/>
      <c r="E34" s="306"/>
      <c r="F34" s="306"/>
      <c r="G34" s="320"/>
      <c r="H34" s="306"/>
      <c r="I34" s="567">
        <f t="shared" si="1"/>
        <v>0</v>
      </c>
      <c r="J34" s="36"/>
      <c r="K34" s="36"/>
      <c r="L34" s="36"/>
      <c r="M34" s="36"/>
      <c r="N34" s="36"/>
      <c r="O34" s="36"/>
      <c r="P34" s="554"/>
    </row>
    <row r="35" spans="1:16" ht="15">
      <c r="A35" s="310"/>
      <c r="B35" s="311" t="s">
        <v>213</v>
      </c>
      <c r="C35" s="312">
        <f>SUM(C32:C34)</f>
        <v>0</v>
      </c>
      <c r="D35" s="313">
        <f>SUM(D32:D34)</f>
        <v>0</v>
      </c>
      <c r="E35" s="313">
        <f t="shared" ref="E35:H35" si="4">SUM(E32:E34)</f>
        <v>0</v>
      </c>
      <c r="F35" s="313">
        <f t="shared" si="4"/>
        <v>0</v>
      </c>
      <c r="G35" s="314">
        <f t="shared" si="4"/>
        <v>0</v>
      </c>
      <c r="H35" s="313">
        <f t="shared" si="4"/>
        <v>0</v>
      </c>
      <c r="I35" s="567">
        <f t="shared" si="1"/>
        <v>0</v>
      </c>
      <c r="J35" s="554"/>
      <c r="K35" s="554"/>
      <c r="L35" s="554"/>
      <c r="M35" s="554"/>
      <c r="N35" s="554"/>
      <c r="O35" s="554"/>
      <c r="P35" s="554"/>
    </row>
    <row r="36" spans="1:16" ht="15">
      <c r="A36" s="310" t="s">
        <v>506</v>
      </c>
      <c r="B36" s="329" t="s">
        <v>214</v>
      </c>
      <c r="C36" s="330"/>
      <c r="D36" s="330"/>
      <c r="E36" s="330"/>
      <c r="F36" s="330"/>
      <c r="G36" s="330"/>
      <c r="H36" s="330"/>
      <c r="I36" s="330"/>
      <c r="J36" s="555"/>
      <c r="K36" s="555"/>
      <c r="L36" s="555"/>
      <c r="M36" s="555"/>
      <c r="N36" s="555"/>
      <c r="O36" s="555"/>
      <c r="P36" s="557"/>
    </row>
    <row r="37" spans="1:16" ht="15">
      <c r="A37" s="310" t="s">
        <v>388</v>
      </c>
      <c r="B37" s="331" t="s">
        <v>215</v>
      </c>
      <c r="C37" s="319"/>
      <c r="D37" s="306"/>
      <c r="E37" s="306"/>
      <c r="F37" s="306"/>
      <c r="G37" s="320"/>
      <c r="H37" s="306"/>
      <c r="I37" s="567">
        <f>SUM(C37:H37)</f>
        <v>0</v>
      </c>
      <c r="J37" s="36"/>
      <c r="K37" s="36"/>
      <c r="L37" s="36"/>
      <c r="M37" s="36"/>
      <c r="N37" s="36"/>
      <c r="O37" s="36"/>
      <c r="P37" s="554"/>
    </row>
    <row r="38" spans="1:16" ht="15">
      <c r="A38" s="310" t="s">
        <v>507</v>
      </c>
      <c r="B38" s="331" t="s">
        <v>216</v>
      </c>
      <c r="C38" s="319"/>
      <c r="D38" s="306"/>
      <c r="E38" s="306"/>
      <c r="F38" s="306"/>
      <c r="G38" s="320"/>
      <c r="H38" s="306"/>
      <c r="I38" s="567">
        <f t="shared" ref="I38:I47" si="5">SUM(C38:H38)</f>
        <v>0</v>
      </c>
      <c r="J38" s="36"/>
      <c r="K38" s="36"/>
      <c r="L38" s="36"/>
      <c r="M38" s="36"/>
      <c r="N38" s="36"/>
      <c r="O38" s="36"/>
      <c r="P38" s="554"/>
    </row>
    <row r="39" spans="1:16" ht="15">
      <c r="A39" s="310" t="s">
        <v>508</v>
      </c>
      <c r="B39" s="331" t="s">
        <v>217</v>
      </c>
      <c r="C39" s="319"/>
      <c r="D39" s="306"/>
      <c r="E39" s="306"/>
      <c r="F39" s="306"/>
      <c r="G39" s="320"/>
      <c r="H39" s="306"/>
      <c r="I39" s="567">
        <f t="shared" si="5"/>
        <v>0</v>
      </c>
      <c r="J39" s="36"/>
      <c r="K39" s="36"/>
      <c r="L39" s="36"/>
      <c r="M39" s="36"/>
      <c r="N39" s="36"/>
      <c r="O39" s="36"/>
      <c r="P39" s="554"/>
    </row>
    <row r="40" spans="1:16" ht="15">
      <c r="A40" s="332"/>
      <c r="B40" s="333" t="s">
        <v>218</v>
      </c>
      <c r="C40" s="334">
        <f>SUM(C37:C39)</f>
        <v>0</v>
      </c>
      <c r="D40" s="335">
        <f>SUM(D37:D39)</f>
        <v>0</v>
      </c>
      <c r="E40" s="335">
        <f>SUM(E37:E39)</f>
        <v>0</v>
      </c>
      <c r="F40" s="335">
        <f t="shared" ref="F40:G40" si="6">SUM(F37:F39)</f>
        <v>0</v>
      </c>
      <c r="G40" s="336">
        <f t="shared" si="6"/>
        <v>0</v>
      </c>
      <c r="H40" s="335">
        <f>SUM(H37:H39)</f>
        <v>0</v>
      </c>
      <c r="I40" s="568">
        <f>SUM(C40:H40)</f>
        <v>0</v>
      </c>
      <c r="J40" s="554"/>
      <c r="K40" s="554"/>
      <c r="L40" s="554"/>
      <c r="M40" s="554"/>
      <c r="N40" s="554"/>
      <c r="O40" s="554"/>
      <c r="P40" s="554"/>
    </row>
    <row r="41" spans="1:16" ht="15">
      <c r="A41" s="300" t="s">
        <v>363</v>
      </c>
      <c r="B41" s="337" t="s">
        <v>219</v>
      </c>
      <c r="C41" s="306"/>
      <c r="D41" s="306"/>
      <c r="E41" s="306"/>
      <c r="F41" s="306"/>
      <c r="G41" s="306"/>
      <c r="H41" s="306"/>
      <c r="I41" s="568">
        <f>SUM(C41:H41)</f>
        <v>0</v>
      </c>
      <c r="J41" s="36"/>
      <c r="K41" s="36"/>
      <c r="L41" s="36"/>
      <c r="M41" s="36"/>
      <c r="N41" s="36"/>
      <c r="O41" s="36"/>
      <c r="P41" s="554"/>
    </row>
    <row r="42" spans="1:16" ht="15">
      <c r="A42" s="317" t="s">
        <v>386</v>
      </c>
      <c r="B42" s="337" t="s">
        <v>220</v>
      </c>
      <c r="C42" s="324"/>
      <c r="D42" s="325"/>
      <c r="E42" s="325"/>
      <c r="F42" s="325"/>
      <c r="G42" s="326"/>
      <c r="H42" s="325"/>
      <c r="I42" s="567">
        <f t="shared" ref="I42" si="7">SUM(C42:H42)</f>
        <v>0</v>
      </c>
      <c r="J42" s="36"/>
      <c r="K42" s="36"/>
      <c r="L42" s="36"/>
      <c r="M42" s="36"/>
      <c r="N42" s="36"/>
      <c r="O42" s="36"/>
      <c r="P42" s="554"/>
    </row>
    <row r="43" spans="1:16" ht="15">
      <c r="A43" s="317" t="s">
        <v>386</v>
      </c>
      <c r="B43" s="337" t="s">
        <v>221</v>
      </c>
      <c r="C43" s="324"/>
      <c r="D43" s="325"/>
      <c r="E43" s="325"/>
      <c r="F43" s="325"/>
      <c r="G43" s="326"/>
      <c r="H43" s="325"/>
      <c r="I43" s="568">
        <f t="shared" si="5"/>
        <v>0</v>
      </c>
      <c r="J43" s="36"/>
      <c r="K43" s="36"/>
      <c r="L43" s="36"/>
      <c r="M43" s="36"/>
      <c r="N43" s="36"/>
      <c r="O43" s="36"/>
      <c r="P43" s="554"/>
    </row>
    <row r="44" spans="1:16" ht="15">
      <c r="A44" s="317"/>
      <c r="B44" s="311" t="s">
        <v>222</v>
      </c>
      <c r="C44" s="312">
        <f>SUM(C41:C43)</f>
        <v>0</v>
      </c>
      <c r="D44" s="312">
        <f t="shared" ref="D44:G44" si="8">SUM(D41:D43)</f>
        <v>0</v>
      </c>
      <c r="E44" s="312">
        <f t="shared" si="8"/>
        <v>0</v>
      </c>
      <c r="F44" s="312">
        <f t="shared" si="8"/>
        <v>0</v>
      </c>
      <c r="G44" s="312">
        <f t="shared" si="8"/>
        <v>0</v>
      </c>
      <c r="H44" s="312">
        <f>SUM(H41:H43)</f>
        <v>0</v>
      </c>
      <c r="I44" s="568">
        <f t="shared" si="5"/>
        <v>0</v>
      </c>
      <c r="J44" s="554"/>
      <c r="K44" s="554"/>
      <c r="L44" s="554"/>
      <c r="M44" s="554"/>
      <c r="N44" s="554"/>
      <c r="O44" s="554"/>
      <c r="P44" s="554"/>
    </row>
    <row r="45" spans="1:16" ht="15">
      <c r="A45" s="310"/>
      <c r="B45" s="311" t="s">
        <v>223</v>
      </c>
      <c r="C45" s="312">
        <f>C20+C35+C40+C41+C44</f>
        <v>0</v>
      </c>
      <c r="D45" s="312">
        <f t="shared" ref="D45:H45" si="9">D20+D35+D40+D41+D44</f>
        <v>0</v>
      </c>
      <c r="E45" s="312">
        <f t="shared" si="9"/>
        <v>0</v>
      </c>
      <c r="F45" s="312">
        <f t="shared" si="9"/>
        <v>0</v>
      </c>
      <c r="G45" s="312">
        <f t="shared" si="9"/>
        <v>0</v>
      </c>
      <c r="H45" s="312">
        <f t="shared" si="9"/>
        <v>0</v>
      </c>
      <c r="I45" s="567">
        <f>SUM(C45:H45)</f>
        <v>0</v>
      </c>
      <c r="J45" s="554"/>
      <c r="K45" s="554"/>
      <c r="L45" s="554"/>
      <c r="M45" s="554"/>
      <c r="N45" s="554"/>
      <c r="O45" s="554"/>
      <c r="P45" s="554"/>
    </row>
    <row r="46" spans="1:16" ht="15">
      <c r="A46" s="310" t="s">
        <v>500</v>
      </c>
      <c r="B46" s="303" t="s">
        <v>224</v>
      </c>
      <c r="C46" s="338"/>
      <c r="D46" s="339"/>
      <c r="E46" s="340"/>
      <c r="F46" s="307"/>
      <c r="G46" s="309"/>
      <c r="H46" s="307"/>
      <c r="I46" s="567">
        <f>SUM(C46:H46)</f>
        <v>0</v>
      </c>
      <c r="J46" s="36"/>
      <c r="K46" s="36"/>
      <c r="L46" s="36"/>
      <c r="M46" s="36"/>
      <c r="N46" s="36"/>
      <c r="O46" s="36"/>
      <c r="P46" s="554"/>
    </row>
    <row r="47" spans="1:16" ht="15">
      <c r="A47" s="310" t="s">
        <v>500</v>
      </c>
      <c r="B47" s="303" t="s">
        <v>225</v>
      </c>
      <c r="C47" s="304"/>
      <c r="D47" s="305"/>
      <c r="E47" s="341"/>
      <c r="F47" s="307"/>
      <c r="G47" s="309"/>
      <c r="H47" s="307"/>
      <c r="I47" s="567">
        <f t="shared" si="5"/>
        <v>0</v>
      </c>
      <c r="J47" s="36"/>
      <c r="K47" s="36"/>
      <c r="L47" s="36"/>
      <c r="M47" s="36"/>
      <c r="N47" s="36"/>
      <c r="O47" s="36"/>
      <c r="P47" s="554"/>
    </row>
    <row r="48" spans="1:16" ht="15.75" thickBot="1">
      <c r="A48" s="571"/>
      <c r="B48" s="342" t="s">
        <v>226</v>
      </c>
      <c r="C48" s="343">
        <f t="shared" ref="C48:H48" si="10">SUM(C46:C47)</f>
        <v>0</v>
      </c>
      <c r="D48" s="344">
        <f t="shared" si="10"/>
        <v>0</v>
      </c>
      <c r="E48" s="344">
        <f t="shared" si="10"/>
        <v>0</v>
      </c>
      <c r="F48" s="344">
        <f t="shared" si="10"/>
        <v>0</v>
      </c>
      <c r="G48" s="345">
        <f t="shared" si="10"/>
        <v>0</v>
      </c>
      <c r="H48" s="344">
        <f t="shared" si="10"/>
        <v>0</v>
      </c>
      <c r="I48" s="567">
        <f>SUM(C48:H48)</f>
        <v>0</v>
      </c>
      <c r="J48" s="554"/>
      <c r="K48" s="554"/>
      <c r="L48" s="554"/>
      <c r="M48" s="554"/>
      <c r="N48" s="554"/>
      <c r="O48" s="554"/>
      <c r="P48" s="554"/>
    </row>
    <row r="49" spans="9:16">
      <c r="I49" s="346"/>
      <c r="J49" s="300"/>
      <c r="K49" s="300"/>
      <c r="L49" s="300"/>
      <c r="M49" s="300"/>
      <c r="N49" s="300"/>
      <c r="O49" s="300"/>
      <c r="P49" s="300"/>
    </row>
  </sheetData>
  <customSheetViews>
    <customSheetView guid="{0ABBD7C1-54D2-45F0-8F5D-4D6AEF75C4B4}" scale="80" showPageBreaks="1" showGridLines="0" fitToPage="1" printArea="1">
      <selection activeCell="A5" sqref="A5"/>
      <pageMargins left="0.70866141732283472" right="0.70866141732283472" top="0.74803149606299213" bottom="0.74803149606299213" header="0.31496062992125984" footer="0.31496062992125984"/>
      <pageSetup paperSize="9" scale="55" fitToWidth="2" fitToHeight="2" orientation="landscape" r:id="rId1"/>
    </customSheetView>
    <customSheetView guid="{53276300-7A9C-475D-B22F-1D1399961C06}" scale="80" showPageBreaks="1" showGridLines="0" fitToPage="1" printArea="1">
      <selection activeCell="A39" sqref="A39"/>
      <pageMargins left="0.70866141732283472" right="0.70866141732283472" top="0.74803149606299213" bottom="0.74803149606299213" header="0.31496062992125984" footer="0.31496062992125984"/>
      <pageSetup paperSize="9" scale="57" fitToWidth="2" fitToHeight="2" orientation="landscape" r:id="rId2"/>
    </customSheetView>
    <customSheetView guid="{01AA5423-8611-45D8-8244-0DE11DF78325}" scale="80" showPageBreaks="1" showGridLines="0" fitToPage="1" printArea="1">
      <selection activeCell="A18" sqref="A18"/>
      <pageMargins left="0.70866141732283472" right="0.70866141732283472" top="0.74803149606299213" bottom="0.74803149606299213" header="0.31496062992125984" footer="0.31496062992125984"/>
      <pageSetup paperSize="9" scale="57" fitToWidth="2" fitToHeight="2" orientation="landscape" r:id="rId3"/>
    </customSheetView>
    <customSheetView guid="{90815AF0-6585-4C2B-A076-A3E3825D0F3F}" scale="80" showPageBreaks="1" showGridLines="0" fitToPage="1" printArea="1">
      <selection activeCell="B12" sqref="B11:B12"/>
      <pageMargins left="0.70866141732283472" right="0.70866141732283472" top="0.74803149606299213" bottom="0.74803149606299213" header="0.31496062992125984" footer="0.31496062992125984"/>
      <pageSetup paperSize="9" scale="55" fitToWidth="2" fitToHeight="2" orientation="landscape" r:id="rId4"/>
    </customSheetView>
  </customSheetViews>
  <mergeCells count="16">
    <mergeCell ref="D3:P3"/>
    <mergeCell ref="D4:P4"/>
    <mergeCell ref="C12:I12"/>
    <mergeCell ref="C13:D13"/>
    <mergeCell ref="E13:G13"/>
    <mergeCell ref="H13:H15"/>
    <mergeCell ref="I13:I15"/>
    <mergeCell ref="J13:K13"/>
    <mergeCell ref="L13:N13"/>
    <mergeCell ref="O13:O15"/>
    <mergeCell ref="P13:P15"/>
    <mergeCell ref="E14:E15"/>
    <mergeCell ref="F14:G14"/>
    <mergeCell ref="L14:L15"/>
    <mergeCell ref="M14:N14"/>
    <mergeCell ref="C11:I11"/>
  </mergeCells>
  <pageMargins left="0.70866141732283472" right="0.70866141732283472" top="0.74803149606299213" bottom="0.74803149606299213" header="0.31496062992125984" footer="0.31496062992125984"/>
  <pageSetup paperSize="9" scale="55" fitToWidth="2" fitToHeight="2"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58EBD-12D7-4B9F-A6F8-5C826240FDDB}">
  <sheetPr>
    <tabColor rgb="FF0070C0"/>
    <pageSetUpPr fitToPage="1"/>
  </sheetPr>
  <dimension ref="A1:F48"/>
  <sheetViews>
    <sheetView showGridLines="0" topLeftCell="A14" zoomScale="85" zoomScaleNormal="85" zoomScaleSheetLayoutView="92" workbookViewId="0"/>
  </sheetViews>
  <sheetFormatPr defaultColWidth="9" defaultRowHeight="14.25"/>
  <cols>
    <col min="1" max="1" width="45.7109375" style="9" customWidth="1"/>
    <col min="2" max="2" width="100.7109375" style="377" customWidth="1"/>
    <col min="3" max="6" width="20.7109375" style="9" customWidth="1"/>
    <col min="7" max="16384" width="9" style="9"/>
  </cols>
  <sheetData>
    <row r="1" spans="1:6" ht="15.75">
      <c r="A1" s="542" t="s">
        <v>413</v>
      </c>
    </row>
    <row r="2" spans="1:6" s="1" customFormat="1" ht="15.75">
      <c r="A2" s="283" t="s">
        <v>191</v>
      </c>
      <c r="B2" s="3"/>
      <c r="C2" s="282"/>
      <c r="D2" s="9"/>
      <c r="E2" s="9"/>
      <c r="F2" s="9"/>
    </row>
    <row r="3" spans="1:6" s="1" customFormat="1" ht="15.75">
      <c r="A3" s="283" t="s">
        <v>227</v>
      </c>
      <c r="B3" s="3"/>
      <c r="C3" s="718"/>
      <c r="D3" s="718"/>
      <c r="E3" s="718"/>
      <c r="F3" s="718"/>
    </row>
    <row r="4" spans="1:6" s="1" customFormat="1" ht="15">
      <c r="A4" s="46" t="s">
        <v>3</v>
      </c>
      <c r="B4" s="46" t="s">
        <v>4</v>
      </c>
      <c r="C4" s="718"/>
      <c r="D4" s="718"/>
      <c r="E4" s="718"/>
      <c r="F4" s="718"/>
    </row>
    <row r="5" spans="1:6" s="1" customFormat="1" ht="15">
      <c r="A5" s="78"/>
      <c r="B5" s="79"/>
      <c r="C5" s="284"/>
      <c r="D5" s="284"/>
      <c r="E5" s="285"/>
    </row>
    <row r="6" spans="1:6" s="1" customFormat="1" ht="15">
      <c r="A6" s="46" t="s">
        <v>5</v>
      </c>
      <c r="B6" s="46" t="s">
        <v>641</v>
      </c>
      <c r="C6" s="284"/>
      <c r="D6" s="284"/>
      <c r="E6" s="285"/>
    </row>
    <row r="7" spans="1:6" s="1" customFormat="1" ht="15">
      <c r="A7" s="286" t="s">
        <v>12</v>
      </c>
      <c r="B7" s="79"/>
      <c r="C7" s="284"/>
      <c r="D7" s="284"/>
      <c r="E7" s="285"/>
    </row>
    <row r="8" spans="1:6" s="1" customFormat="1" ht="15">
      <c r="A8" s="287" t="s">
        <v>7</v>
      </c>
      <c r="B8" s="46" t="s">
        <v>6</v>
      </c>
      <c r="E8" s="285"/>
    </row>
    <row r="9" spans="1:6" s="1" customFormat="1" ht="15">
      <c r="A9" s="288" t="s">
        <v>291</v>
      </c>
      <c r="B9" s="177" t="s">
        <v>180</v>
      </c>
      <c r="E9" s="285"/>
    </row>
    <row r="10" spans="1:6" s="1" customFormat="1" ht="15.75" thickBot="1">
      <c r="A10" s="2"/>
      <c r="B10" s="2"/>
      <c r="E10" s="285"/>
    </row>
    <row r="11" spans="1:6" s="8" customFormat="1" ht="15.75" customHeight="1" thickBot="1">
      <c r="A11" s="7"/>
      <c r="C11" s="745" t="s">
        <v>299</v>
      </c>
      <c r="D11" s="746"/>
      <c r="E11" s="746"/>
      <c r="F11" s="746"/>
    </row>
    <row r="12" spans="1:6" ht="15.75" thickBot="1">
      <c r="B12" s="347"/>
      <c r="C12" s="747" t="s">
        <v>193</v>
      </c>
      <c r="D12" s="748"/>
      <c r="E12" s="748"/>
      <c r="F12" s="748"/>
    </row>
    <row r="13" spans="1:6" ht="75.75" thickBot="1">
      <c r="A13" s="90" t="s">
        <v>25</v>
      </c>
      <c r="B13" s="66" t="s">
        <v>0</v>
      </c>
      <c r="C13" s="348" t="s">
        <v>557</v>
      </c>
      <c r="D13" s="349" t="s">
        <v>558</v>
      </c>
      <c r="E13" s="350" t="s">
        <v>559</v>
      </c>
      <c r="F13" s="351" t="s">
        <v>8</v>
      </c>
    </row>
    <row r="14" spans="1:6" ht="15.75" thickBot="1">
      <c r="A14" s="621"/>
      <c r="B14" s="622"/>
      <c r="C14" s="615" t="s">
        <v>525</v>
      </c>
      <c r="D14" s="615" t="s">
        <v>528</v>
      </c>
      <c r="E14" s="615" t="s">
        <v>529</v>
      </c>
      <c r="F14" s="623" t="s">
        <v>530</v>
      </c>
    </row>
    <row r="15" spans="1:6" ht="15">
      <c r="A15" s="352" t="s">
        <v>228</v>
      </c>
      <c r="B15" s="742" t="s">
        <v>227</v>
      </c>
      <c r="C15" s="743"/>
      <c r="D15" s="743"/>
      <c r="E15" s="743"/>
      <c r="F15" s="744"/>
    </row>
    <row r="16" spans="1:6" ht="15">
      <c r="A16" s="11" t="s">
        <v>500</v>
      </c>
      <c r="B16" s="353" t="s">
        <v>197</v>
      </c>
      <c r="C16" s="304"/>
      <c r="D16" s="354"/>
      <c r="E16" s="355"/>
      <c r="F16" s="356">
        <f>SUM(C16:E16)</f>
        <v>0</v>
      </c>
    </row>
    <row r="17" spans="1:6" ht="15">
      <c r="A17" s="357" t="s">
        <v>500</v>
      </c>
      <c r="B17" s="358" t="s">
        <v>198</v>
      </c>
      <c r="C17" s="304"/>
      <c r="D17" s="354"/>
      <c r="E17" s="355"/>
      <c r="F17" s="356">
        <f>SUM(C17:E17)</f>
        <v>0</v>
      </c>
    </row>
    <row r="18" spans="1:6" ht="15">
      <c r="A18" s="631"/>
      <c r="B18" s="359" t="s">
        <v>199</v>
      </c>
      <c r="C18" s="312">
        <f>SUM(C16:C17)</f>
        <v>0</v>
      </c>
      <c r="D18" s="313">
        <f>SUM(D16:D17)</f>
        <v>0</v>
      </c>
      <c r="E18" s="314">
        <f>SUM(E16:E17)</f>
        <v>0</v>
      </c>
      <c r="F18" s="308">
        <f>SUM(C18:E18)</f>
        <v>0</v>
      </c>
    </row>
    <row r="19" spans="1:6">
      <c r="A19" s="357"/>
      <c r="B19" s="739" t="s">
        <v>200</v>
      </c>
      <c r="C19" s="740"/>
      <c r="D19" s="740"/>
      <c r="E19" s="740"/>
      <c r="F19" s="741"/>
    </row>
    <row r="20" spans="1:6" ht="15">
      <c r="A20" s="631"/>
      <c r="B20" s="736" t="s">
        <v>229</v>
      </c>
      <c r="C20" s="737"/>
      <c r="D20" s="737"/>
      <c r="E20" s="737"/>
      <c r="F20" s="738"/>
    </row>
    <row r="21" spans="1:6">
      <c r="A21" s="357" t="s">
        <v>515</v>
      </c>
      <c r="B21" s="360" t="s">
        <v>230</v>
      </c>
      <c r="C21" s="361"/>
      <c r="D21" s="362"/>
      <c r="E21" s="363"/>
      <c r="F21" s="364">
        <f>SUM(C21:E21)</f>
        <v>0</v>
      </c>
    </row>
    <row r="22" spans="1:6">
      <c r="A22" s="11" t="s">
        <v>516</v>
      </c>
      <c r="B22" s="321" t="s">
        <v>231</v>
      </c>
      <c r="C22" s="361"/>
      <c r="D22" s="362"/>
      <c r="E22" s="363"/>
      <c r="F22" s="364">
        <f>SUM(C22:E22)</f>
        <v>0</v>
      </c>
    </row>
    <row r="23" spans="1:6">
      <c r="A23" s="11" t="s">
        <v>517</v>
      </c>
      <c r="B23" s="360" t="s">
        <v>232</v>
      </c>
      <c r="C23" s="361"/>
      <c r="D23" s="362"/>
      <c r="E23" s="363"/>
      <c r="F23" s="364">
        <f>SUM(C23:E23)</f>
        <v>0</v>
      </c>
    </row>
    <row r="24" spans="1:6" ht="15">
      <c r="A24" s="357"/>
      <c r="B24" s="365" t="s">
        <v>233</v>
      </c>
      <c r="C24" s="312">
        <f>SUM(C21:C23)</f>
        <v>0</v>
      </c>
      <c r="D24" s="313">
        <f>SUM(D21:D23)</f>
        <v>0</v>
      </c>
      <c r="E24" s="314">
        <f>SUM(E21:E23)</f>
        <v>0</v>
      </c>
      <c r="F24" s="308">
        <f>F21+F22+F23</f>
        <v>0</v>
      </c>
    </row>
    <row r="25" spans="1:6" ht="15">
      <c r="A25" s="631"/>
      <c r="B25" s="736" t="s">
        <v>234</v>
      </c>
      <c r="C25" s="737"/>
      <c r="D25" s="737"/>
      <c r="E25" s="737"/>
      <c r="F25" s="738"/>
    </row>
    <row r="26" spans="1:6">
      <c r="A26" s="357" t="s">
        <v>519</v>
      </c>
      <c r="B26" s="321" t="s">
        <v>235</v>
      </c>
      <c r="C26" s="361"/>
      <c r="D26" s="362"/>
      <c r="E26" s="363"/>
      <c r="F26" s="515">
        <f>SUM(C26:E26)</f>
        <v>0</v>
      </c>
    </row>
    <row r="27" spans="1:6" ht="28.5">
      <c r="A27" s="11" t="s">
        <v>629</v>
      </c>
      <c r="B27" s="360" t="s">
        <v>301</v>
      </c>
      <c r="C27" s="361"/>
      <c r="D27" s="362"/>
      <c r="E27" s="363"/>
      <c r="F27" s="515">
        <f>SUM(C27:E27)</f>
        <v>0</v>
      </c>
    </row>
    <row r="28" spans="1:6">
      <c r="A28" s="11" t="s">
        <v>389</v>
      </c>
      <c r="B28" s="321" t="s">
        <v>236</v>
      </c>
      <c r="C28" s="361"/>
      <c r="D28" s="362"/>
      <c r="E28" s="363"/>
      <c r="F28" s="515">
        <f>SUM(C28:E28)</f>
        <v>0</v>
      </c>
    </row>
    <row r="29" spans="1:6" ht="15">
      <c r="A29" s="357"/>
      <c r="B29" s="366" t="s">
        <v>237</v>
      </c>
      <c r="C29" s="312">
        <f>SUM(C26:C28)</f>
        <v>0</v>
      </c>
      <c r="D29" s="313">
        <f>SUM(D26:D28)</f>
        <v>0</v>
      </c>
      <c r="E29" s="314">
        <f>SUM(E26:E28)</f>
        <v>0</v>
      </c>
      <c r="F29" s="308">
        <f>F26+F27+F28</f>
        <v>0</v>
      </c>
    </row>
    <row r="30" spans="1:6" ht="15">
      <c r="A30" s="539"/>
      <c r="B30" s="736" t="s">
        <v>238</v>
      </c>
      <c r="C30" s="737"/>
      <c r="D30" s="737"/>
      <c r="E30" s="737"/>
      <c r="F30" s="738"/>
    </row>
    <row r="31" spans="1:6">
      <c r="A31" s="11" t="s">
        <v>630</v>
      </c>
      <c r="B31" s="360" t="s">
        <v>239</v>
      </c>
      <c r="C31" s="361"/>
      <c r="D31" s="362"/>
      <c r="E31" s="363"/>
      <c r="F31" s="515">
        <f>SUM(C31:E31)</f>
        <v>0</v>
      </c>
    </row>
    <row r="32" spans="1:6" ht="15">
      <c r="A32" s="357"/>
      <c r="B32" s="327" t="s">
        <v>210</v>
      </c>
      <c r="C32" s="312">
        <f>C24+C29+C31</f>
        <v>0</v>
      </c>
      <c r="D32" s="313">
        <f t="shared" ref="D32:F32" si="0">D24+D29+D31</f>
        <v>0</v>
      </c>
      <c r="E32" s="314">
        <f t="shared" si="0"/>
        <v>0</v>
      </c>
      <c r="F32" s="308">
        <f t="shared" si="0"/>
        <v>0</v>
      </c>
    </row>
    <row r="33" spans="1:6">
      <c r="A33" s="11" t="s">
        <v>505</v>
      </c>
      <c r="B33" s="321" t="s">
        <v>240</v>
      </c>
      <c r="C33" s="361"/>
      <c r="D33" s="362"/>
      <c r="E33" s="363"/>
      <c r="F33" s="515">
        <f>SUM(C33:E33)</f>
        <v>0</v>
      </c>
    </row>
    <row r="34" spans="1:6">
      <c r="A34" s="11" t="s">
        <v>386</v>
      </c>
      <c r="B34" s="360" t="s">
        <v>212</v>
      </c>
      <c r="C34" s="361"/>
      <c r="D34" s="362"/>
      <c r="E34" s="363"/>
      <c r="F34" s="515">
        <f>SUM(C34:E34)</f>
        <v>0</v>
      </c>
    </row>
    <row r="35" spans="1:6" ht="15">
      <c r="A35" s="357"/>
      <c r="B35" s="367" t="s">
        <v>213</v>
      </c>
      <c r="C35" s="312">
        <f>SUM(C32:C34)</f>
        <v>0</v>
      </c>
      <c r="D35" s="313">
        <f t="shared" ref="D35:F35" si="1">SUM(D32:D34)</f>
        <v>0</v>
      </c>
      <c r="E35" s="314">
        <f t="shared" si="1"/>
        <v>0</v>
      </c>
      <c r="F35" s="308">
        <f t="shared" si="1"/>
        <v>0</v>
      </c>
    </row>
    <row r="36" spans="1:6" ht="15">
      <c r="A36" s="11" t="s">
        <v>387</v>
      </c>
      <c r="B36" s="736" t="s">
        <v>214</v>
      </c>
      <c r="C36" s="737"/>
      <c r="D36" s="737"/>
      <c r="E36" s="737"/>
      <c r="F36" s="738"/>
    </row>
    <row r="37" spans="1:6">
      <c r="A37" s="357" t="s">
        <v>631</v>
      </c>
      <c r="B37" s="321" t="s">
        <v>241</v>
      </c>
      <c r="C37" s="361"/>
      <c r="D37" s="362"/>
      <c r="E37" s="363"/>
      <c r="F37" s="515">
        <f>SUM(C37:E37)</f>
        <v>0</v>
      </c>
    </row>
    <row r="38" spans="1:6">
      <c r="A38" s="11" t="s">
        <v>390</v>
      </c>
      <c r="B38" s="360" t="s">
        <v>242</v>
      </c>
      <c r="C38" s="361"/>
      <c r="D38" s="362"/>
      <c r="E38" s="363"/>
      <c r="F38" s="515">
        <f>SUM(C38:E38)</f>
        <v>0</v>
      </c>
    </row>
    <row r="39" spans="1:6">
      <c r="A39" s="11" t="s">
        <v>632</v>
      </c>
      <c r="B39" s="321" t="s">
        <v>509</v>
      </c>
      <c r="C39" s="361"/>
      <c r="D39" s="362"/>
      <c r="E39" s="363"/>
      <c r="F39" s="515">
        <f>SUM(C39:E39)</f>
        <v>0</v>
      </c>
    </row>
    <row r="40" spans="1:6" ht="15">
      <c r="A40" s="357"/>
      <c r="B40" s="368" t="s">
        <v>218</v>
      </c>
      <c r="C40" s="312">
        <f>SUM(C37:C39)</f>
        <v>0</v>
      </c>
      <c r="D40" s="313">
        <f>SUM(D37:D39)</f>
        <v>0</v>
      </c>
      <c r="E40" s="314">
        <f>SUM(E37:E39)</f>
        <v>0</v>
      </c>
      <c r="F40" s="308">
        <f>SUM(F37:F39)</f>
        <v>0</v>
      </c>
    </row>
    <row r="41" spans="1:6">
      <c r="A41" s="632" t="s">
        <v>363</v>
      </c>
      <c r="B41" s="572" t="s">
        <v>219</v>
      </c>
      <c r="C41" s="306"/>
      <c r="D41" s="306"/>
      <c r="E41" s="306"/>
      <c r="F41" s="515">
        <f>SUM(C41:E41)</f>
        <v>0</v>
      </c>
    </row>
    <row r="42" spans="1:6">
      <c r="A42" s="11" t="s">
        <v>386</v>
      </c>
      <c r="B42" s="321" t="s">
        <v>220</v>
      </c>
      <c r="C42" s="361"/>
      <c r="D42" s="362"/>
      <c r="E42" s="363"/>
      <c r="F42" s="515">
        <f t="shared" ref="F42:F48" si="2">SUM(C42:E42)</f>
        <v>0</v>
      </c>
    </row>
    <row r="43" spans="1:6">
      <c r="A43" s="11" t="s">
        <v>386</v>
      </c>
      <c r="B43" s="360" t="s">
        <v>221</v>
      </c>
      <c r="C43" s="361"/>
      <c r="D43" s="362"/>
      <c r="E43" s="363"/>
      <c r="F43" s="515">
        <f t="shared" si="2"/>
        <v>0</v>
      </c>
    </row>
    <row r="44" spans="1:6" ht="15">
      <c r="A44" s="11"/>
      <c r="B44" s="311" t="s">
        <v>222</v>
      </c>
      <c r="C44" s="312">
        <f>SUM(C41:C43)</f>
        <v>0</v>
      </c>
      <c r="D44" s="312">
        <f>SUM(D41:D43)</f>
        <v>0</v>
      </c>
      <c r="E44" s="312">
        <f>SUM(E41:E43)</f>
        <v>0</v>
      </c>
      <c r="F44" s="515">
        <f t="shared" si="2"/>
        <v>0</v>
      </c>
    </row>
    <row r="45" spans="1:6" ht="15">
      <c r="A45" s="357"/>
      <c r="B45" s="359" t="s">
        <v>223</v>
      </c>
      <c r="C45" s="312">
        <f>C18+C35+C40+C44</f>
        <v>0</v>
      </c>
      <c r="D45" s="313">
        <f>D18+D35+D40+D44</f>
        <v>0</v>
      </c>
      <c r="E45" s="314">
        <f>E18+E35+E40+E44</f>
        <v>0</v>
      </c>
      <c r="F45" s="308">
        <f t="shared" si="2"/>
        <v>0</v>
      </c>
    </row>
    <row r="46" spans="1:6" ht="15">
      <c r="A46" s="11" t="s">
        <v>500</v>
      </c>
      <c r="B46" s="369" t="s">
        <v>224</v>
      </c>
      <c r="C46" s="370"/>
      <c r="D46" s="354"/>
      <c r="E46" s="355"/>
      <c r="F46" s="516">
        <f t="shared" si="2"/>
        <v>0</v>
      </c>
    </row>
    <row r="47" spans="1:6" ht="15">
      <c r="A47" s="11" t="s">
        <v>500</v>
      </c>
      <c r="B47" s="371" t="s">
        <v>225</v>
      </c>
      <c r="C47" s="370"/>
      <c r="D47" s="354"/>
      <c r="E47" s="355"/>
      <c r="F47" s="516">
        <f t="shared" si="2"/>
        <v>0</v>
      </c>
    </row>
    <row r="48" spans="1:6" ht="15.75" thickBot="1">
      <c r="A48" s="633"/>
      <c r="B48" s="372" t="s">
        <v>226</v>
      </c>
      <c r="C48" s="373">
        <f>SUM(C46:C47)</f>
        <v>0</v>
      </c>
      <c r="D48" s="374">
        <f>SUM(D46:D47)</f>
        <v>0</v>
      </c>
      <c r="E48" s="375">
        <f>SUM(E46:E47)</f>
        <v>0</v>
      </c>
      <c r="F48" s="376">
        <f t="shared" si="2"/>
        <v>0</v>
      </c>
    </row>
  </sheetData>
  <customSheetViews>
    <customSheetView guid="{0ABBD7C1-54D2-45F0-8F5D-4D6AEF75C4B4}" scale="90" showPageBreaks="1" showGridLines="0" fitToPage="1" printArea="1">
      <selection activeCell="A41" sqref="A41"/>
      <pageMargins left="0.70866141732283472" right="0.70866141732283472" top="0.74803149606299213" bottom="0.74803149606299213" header="0.31496062992125984" footer="0.31496062992125984"/>
      <pageSetup paperSize="9" scale="76" fitToWidth="2" fitToHeight="2" orientation="landscape" r:id="rId1"/>
    </customSheetView>
    <customSheetView guid="{53276300-7A9C-475D-B22F-1D1399961C06}" scale="90" showPageBreaks="1" showGridLines="0" fitToPage="1" printArea="1">
      <selection activeCell="A41" sqref="A41"/>
      <pageMargins left="0.70866141732283472" right="0.70866141732283472" top="0.74803149606299213" bottom="0.74803149606299213" header="0.31496062992125984" footer="0.31496062992125984"/>
      <pageSetup paperSize="9" scale="76" fitToWidth="2" fitToHeight="2" orientation="landscape" r:id="rId2"/>
    </customSheetView>
    <customSheetView guid="{01AA5423-8611-45D8-8244-0DE11DF78325}" scale="90" showPageBreaks="1" showGridLines="0" fitToPage="1" printArea="1">
      <selection activeCell="A41" sqref="A41"/>
      <pageMargins left="0.70866141732283472" right="0.70866141732283472" top="0.74803149606299213" bottom="0.74803149606299213" header="0.31496062992125984" footer="0.31496062992125984"/>
      <pageSetup paperSize="9" scale="76" fitToWidth="2" fitToHeight="2" orientation="landscape" r:id="rId3"/>
    </customSheetView>
    <customSheetView guid="{90815AF0-6585-4C2B-A076-A3E3825D0F3F}" scale="90" showPageBreaks="1" showGridLines="0" fitToPage="1" printArea="1">
      <selection activeCell="E31" sqref="E31"/>
      <pageMargins left="0.70866141732283472" right="0.70866141732283472" top="0.74803149606299213" bottom="0.74803149606299213" header="0.31496062992125984" footer="0.31496062992125984"/>
      <pageSetup paperSize="9" scale="76" fitToWidth="2" fitToHeight="2" orientation="landscape" r:id="rId4"/>
    </customSheetView>
  </customSheetViews>
  <mergeCells count="10">
    <mergeCell ref="B15:F15"/>
    <mergeCell ref="C3:F3"/>
    <mergeCell ref="C4:F4"/>
    <mergeCell ref="C11:F11"/>
    <mergeCell ref="C12:F12"/>
    <mergeCell ref="B30:F30"/>
    <mergeCell ref="B36:F36"/>
    <mergeCell ref="B19:F19"/>
    <mergeCell ref="B20:F20"/>
    <mergeCell ref="B25:F25"/>
  </mergeCells>
  <pageMargins left="0.70866141732283472" right="0.70866141732283472" top="0.74803149606299213" bottom="0.74803149606299213" header="0.31496062992125984" footer="0.31496062992125984"/>
  <pageSetup paperSize="9" scale="89" fitToWidth="2" fitToHeight="2"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sheetPr>
  <dimension ref="A1:N46"/>
  <sheetViews>
    <sheetView showGridLines="0" zoomScale="85" zoomScaleNormal="85" zoomScaleSheetLayoutView="92" workbookViewId="0">
      <selection activeCell="A11" sqref="A11"/>
    </sheetView>
  </sheetViews>
  <sheetFormatPr defaultColWidth="9" defaultRowHeight="14.25"/>
  <cols>
    <col min="1" max="1" width="59.85546875" style="379" customWidth="1"/>
    <col min="2" max="2" width="100.7109375" style="379" customWidth="1"/>
    <col min="3" max="14" width="20.7109375" style="379" customWidth="1"/>
    <col min="15" max="16384" width="9" style="379"/>
  </cols>
  <sheetData>
    <row r="1" spans="1:14" ht="15.75">
      <c r="A1" s="542" t="s">
        <v>413</v>
      </c>
    </row>
    <row r="2" spans="1:14" ht="15.75">
      <c r="A2" s="378" t="s">
        <v>243</v>
      </c>
      <c r="C2" s="282"/>
      <c r="D2" s="282"/>
      <c r="E2" s="9"/>
      <c r="F2" s="9"/>
      <c r="G2" s="9"/>
      <c r="H2" s="9"/>
      <c r="I2" s="9"/>
      <c r="J2" s="9"/>
      <c r="K2" s="9"/>
      <c r="L2" s="9"/>
      <c r="M2" s="9"/>
      <c r="N2" s="9"/>
    </row>
    <row r="3" spans="1:14" ht="15.75">
      <c r="A3" s="378" t="s">
        <v>244</v>
      </c>
      <c r="C3" s="718"/>
      <c r="D3" s="718"/>
      <c r="E3" s="718"/>
      <c r="F3" s="718"/>
      <c r="G3" s="718"/>
      <c r="H3" s="718"/>
      <c r="I3" s="718"/>
      <c r="J3" s="718"/>
      <c r="K3" s="718"/>
      <c r="L3" s="718"/>
      <c r="M3" s="718"/>
    </row>
    <row r="4" spans="1:14" ht="15">
      <c r="A4" s="46" t="s">
        <v>3</v>
      </c>
      <c r="B4" s="46" t="s">
        <v>4</v>
      </c>
      <c r="C4" s="718"/>
      <c r="D4" s="718"/>
      <c r="E4" s="718"/>
      <c r="F4" s="718"/>
      <c r="G4" s="718"/>
      <c r="H4" s="718"/>
      <c r="I4" s="718"/>
      <c r="J4" s="718"/>
      <c r="K4" s="718"/>
      <c r="L4" s="718"/>
      <c r="M4" s="718"/>
    </row>
    <row r="5" spans="1:14" s="289" customFormat="1" ht="15">
      <c r="A5" s="78"/>
      <c r="B5" s="79"/>
      <c r="C5" s="284"/>
      <c r="D5" s="284"/>
      <c r="E5" s="284"/>
      <c r="F5" s="380"/>
    </row>
    <row r="6" spans="1:14" s="289" customFormat="1" ht="15">
      <c r="A6" s="46" t="s">
        <v>5</v>
      </c>
      <c r="B6" s="46" t="s">
        <v>641</v>
      </c>
      <c r="C6" s="284"/>
      <c r="D6" s="284"/>
      <c r="E6" s="284"/>
      <c r="F6" s="380"/>
    </row>
    <row r="7" spans="1:14" s="1" customFormat="1" ht="15">
      <c r="A7" s="286" t="s">
        <v>12</v>
      </c>
      <c r="B7" s="79"/>
      <c r="C7" s="284"/>
      <c r="D7" s="284"/>
      <c r="E7" s="284"/>
      <c r="F7" s="285"/>
    </row>
    <row r="8" spans="1:14" s="1" customFormat="1" ht="15">
      <c r="A8" s="287" t="s">
        <v>7</v>
      </c>
      <c r="B8" s="46" t="s">
        <v>6</v>
      </c>
      <c r="F8" s="285"/>
    </row>
    <row r="9" spans="1:14" s="1" customFormat="1" ht="15">
      <c r="A9" s="288" t="s">
        <v>291</v>
      </c>
      <c r="B9" s="177" t="s">
        <v>180</v>
      </c>
      <c r="F9" s="285"/>
    </row>
    <row r="10" spans="1:14" s="1" customFormat="1" ht="15.75" thickBot="1">
      <c r="A10" s="2"/>
      <c r="B10" s="2"/>
      <c r="F10" s="285"/>
    </row>
    <row r="11" spans="1:14" s="8" customFormat="1" ht="15.75" customHeight="1" thickBot="1">
      <c r="A11" s="7"/>
      <c r="C11" s="703" t="s">
        <v>299</v>
      </c>
      <c r="D11" s="704"/>
      <c r="E11" s="704"/>
      <c r="F11" s="704"/>
      <c r="G11" s="704"/>
      <c r="H11" s="705"/>
      <c r="I11" s="569"/>
      <c r="J11" s="569"/>
      <c r="K11" s="569"/>
      <c r="L11" s="569"/>
      <c r="M11" s="569"/>
      <c r="N11" s="569"/>
    </row>
    <row r="12" spans="1:14" ht="15.75" customHeight="1" thickBot="1">
      <c r="A12" s="381"/>
      <c r="B12" s="382"/>
      <c r="C12" s="749" t="s">
        <v>193</v>
      </c>
      <c r="D12" s="750"/>
      <c r="E12" s="750"/>
      <c r="F12" s="750"/>
      <c r="G12" s="750"/>
      <c r="H12" s="750"/>
      <c r="I12" s="751"/>
      <c r="J12" s="751"/>
      <c r="K12" s="751"/>
      <c r="L12" s="751"/>
      <c r="M12" s="751"/>
      <c r="N12" s="751"/>
    </row>
    <row r="13" spans="1:14" ht="15" customHeight="1">
      <c r="A13" s="381"/>
      <c r="B13" s="383"/>
      <c r="C13" s="756" t="s">
        <v>245</v>
      </c>
      <c r="D13" s="757"/>
      <c r="E13" s="725" t="s">
        <v>246</v>
      </c>
      <c r="F13" s="758"/>
      <c r="G13" s="759"/>
      <c r="H13" s="760" t="s">
        <v>8</v>
      </c>
      <c r="I13" s="751"/>
      <c r="J13" s="751"/>
      <c r="K13" s="730"/>
      <c r="L13" s="730"/>
      <c r="M13" s="730"/>
      <c r="N13" s="751"/>
    </row>
    <row r="14" spans="1:14" ht="45.75" customHeight="1" thickBot="1">
      <c r="A14" s="384"/>
      <c r="B14" s="383"/>
      <c r="C14" s="752" t="s">
        <v>560</v>
      </c>
      <c r="D14" s="754" t="s">
        <v>561</v>
      </c>
      <c r="E14" s="732" t="s">
        <v>562</v>
      </c>
      <c r="F14" s="734" t="s">
        <v>196</v>
      </c>
      <c r="G14" s="725"/>
      <c r="H14" s="761"/>
      <c r="I14" s="730"/>
      <c r="J14" s="730"/>
      <c r="K14" s="730"/>
      <c r="L14" s="730"/>
      <c r="M14" s="730"/>
      <c r="N14" s="751"/>
    </row>
    <row r="15" spans="1:14" ht="75.75" thickBot="1">
      <c r="A15" s="385" t="s">
        <v>25</v>
      </c>
      <c r="B15" s="386" t="s">
        <v>0</v>
      </c>
      <c r="C15" s="753"/>
      <c r="D15" s="755"/>
      <c r="E15" s="733"/>
      <c r="F15" s="544" t="s">
        <v>563</v>
      </c>
      <c r="G15" s="299" t="s">
        <v>555</v>
      </c>
      <c r="H15" s="762"/>
      <c r="I15" s="730"/>
      <c r="J15" s="730"/>
      <c r="K15" s="730"/>
      <c r="L15" s="552"/>
      <c r="M15" s="552"/>
      <c r="N15" s="751"/>
    </row>
    <row r="16" spans="1:14" ht="15.75" thickBot="1">
      <c r="A16" s="624"/>
      <c r="B16" s="625"/>
      <c r="C16" s="612" t="s">
        <v>525</v>
      </c>
      <c r="D16" s="612" t="s">
        <v>528</v>
      </c>
      <c r="E16" s="613" t="s">
        <v>529</v>
      </c>
      <c r="F16" s="614" t="s">
        <v>530</v>
      </c>
      <c r="G16" s="614" t="s">
        <v>531</v>
      </c>
      <c r="H16" s="626" t="s">
        <v>532</v>
      </c>
      <c r="I16" s="578"/>
      <c r="J16" s="578"/>
      <c r="K16" s="578"/>
      <c r="L16" s="578"/>
      <c r="M16" s="578"/>
      <c r="N16" s="580"/>
    </row>
    <row r="17" spans="1:14" ht="15">
      <c r="A17" s="387" t="s">
        <v>510</v>
      </c>
      <c r="B17" s="388" t="s">
        <v>244</v>
      </c>
      <c r="C17" s="389"/>
      <c r="D17" s="389"/>
      <c r="E17" s="389"/>
      <c r="F17" s="389"/>
      <c r="G17" s="389"/>
      <c r="H17" s="389"/>
      <c r="I17" s="751"/>
      <c r="J17" s="751"/>
      <c r="K17" s="751"/>
      <c r="L17" s="751"/>
      <c r="M17" s="751"/>
      <c r="N17" s="510"/>
    </row>
    <row r="18" spans="1:14" ht="15">
      <c r="A18" s="390" t="s">
        <v>500</v>
      </c>
      <c r="B18" s="391" t="s">
        <v>247</v>
      </c>
      <c r="C18" s="392"/>
      <c r="D18" s="393"/>
      <c r="E18" s="393"/>
      <c r="F18" s="394"/>
      <c r="G18" s="395"/>
      <c r="H18" s="562">
        <f>SUM(C18:G18)</f>
        <v>0</v>
      </c>
      <c r="I18" s="36"/>
      <c r="J18" s="36"/>
      <c r="K18" s="36"/>
      <c r="L18" s="36"/>
      <c r="M18" s="36"/>
      <c r="N18" s="559"/>
    </row>
    <row r="19" spans="1:14" ht="15">
      <c r="A19" s="397" t="s">
        <v>500</v>
      </c>
      <c r="B19" s="398" t="s">
        <v>248</v>
      </c>
      <c r="C19" s="399"/>
      <c r="D19" s="400"/>
      <c r="E19" s="401"/>
      <c r="F19" s="402"/>
      <c r="G19" s="401"/>
      <c r="H19" s="563">
        <f>SUM(C19:G19)</f>
        <v>0</v>
      </c>
      <c r="I19" s="36"/>
      <c r="J19" s="36"/>
      <c r="K19" s="36"/>
      <c r="L19" s="36"/>
      <c r="M19" s="36"/>
      <c r="N19" s="559"/>
    </row>
    <row r="20" spans="1:14" ht="15">
      <c r="A20" s="573"/>
      <c r="B20" s="405" t="s">
        <v>199</v>
      </c>
      <c r="C20" s="406">
        <f>SUM(C18:C19)</f>
        <v>0</v>
      </c>
      <c r="D20" s="406">
        <f>SUM(D18:D19)</f>
        <v>0</v>
      </c>
      <c r="E20" s="407">
        <f>SUM(E18:E19)</f>
        <v>0</v>
      </c>
      <c r="F20" s="408">
        <f>SUM(F18:F19)</f>
        <v>0</v>
      </c>
      <c r="G20" s="407">
        <f>SUM(G18:G19)</f>
        <v>0</v>
      </c>
      <c r="H20" s="564">
        <f>SUM(C20:G20)</f>
        <v>0</v>
      </c>
      <c r="I20" s="401"/>
      <c r="J20" s="401"/>
      <c r="K20" s="401"/>
      <c r="L20" s="401"/>
      <c r="M20" s="401"/>
      <c r="N20" s="401"/>
    </row>
    <row r="21" spans="1:14">
      <c r="A21" s="397"/>
      <c r="B21" s="411" t="s">
        <v>249</v>
      </c>
      <c r="C21" s="412"/>
      <c r="D21" s="413"/>
      <c r="E21" s="412"/>
      <c r="F21" s="412"/>
      <c r="G21" s="412"/>
      <c r="H21" s="412"/>
      <c r="I21" s="559"/>
      <c r="J21" s="559"/>
      <c r="K21" s="559"/>
      <c r="L21" s="559"/>
      <c r="M21" s="559"/>
      <c r="N21" s="560"/>
    </row>
    <row r="22" spans="1:14">
      <c r="A22" s="404" t="s">
        <v>511</v>
      </c>
      <c r="B22" s="391" t="s">
        <v>250</v>
      </c>
      <c r="C22" s="414"/>
      <c r="D22" s="394"/>
      <c r="E22" s="394"/>
      <c r="F22" s="394"/>
      <c r="G22" s="520"/>
      <c r="H22" s="562">
        <f t="shared" ref="H22:H33" si="0">SUM(C22:G22)</f>
        <v>0</v>
      </c>
      <c r="I22" s="36"/>
      <c r="J22" s="36"/>
      <c r="K22" s="36"/>
      <c r="L22" s="36"/>
      <c r="M22" s="36"/>
      <c r="N22" s="559"/>
    </row>
    <row r="23" spans="1:14">
      <c r="A23" s="404" t="s">
        <v>384</v>
      </c>
      <c r="B23" s="391" t="s">
        <v>251</v>
      </c>
      <c r="C23" s="414"/>
      <c r="D23" s="394"/>
      <c r="E23" s="394"/>
      <c r="F23" s="394"/>
      <c r="G23" s="520"/>
      <c r="H23" s="562">
        <f t="shared" si="0"/>
        <v>0</v>
      </c>
      <c r="I23" s="36"/>
      <c r="J23" s="36"/>
      <c r="K23" s="36"/>
      <c r="L23" s="36"/>
      <c r="M23" s="36"/>
      <c r="N23" s="559"/>
    </row>
    <row r="24" spans="1:14">
      <c r="A24" s="404" t="s">
        <v>385</v>
      </c>
      <c r="B24" s="391" t="s">
        <v>252</v>
      </c>
      <c r="C24" s="414"/>
      <c r="D24" s="394"/>
      <c r="E24" s="394"/>
      <c r="F24" s="394"/>
      <c r="G24" s="520"/>
      <c r="H24" s="562">
        <f t="shared" si="0"/>
        <v>0</v>
      </c>
      <c r="I24" s="36"/>
      <c r="J24" s="36"/>
      <c r="K24" s="36"/>
      <c r="L24" s="36"/>
      <c r="M24" s="36"/>
      <c r="N24" s="559"/>
    </row>
    <row r="25" spans="1:14">
      <c r="A25" s="404" t="s">
        <v>391</v>
      </c>
      <c r="B25" s="391" t="s">
        <v>253</v>
      </c>
      <c r="C25" s="414"/>
      <c r="D25" s="394"/>
      <c r="E25" s="394"/>
      <c r="F25" s="394"/>
      <c r="G25" s="520"/>
      <c r="H25" s="562">
        <f t="shared" si="0"/>
        <v>0</v>
      </c>
      <c r="I25" s="36"/>
      <c r="J25" s="36"/>
      <c r="K25" s="36"/>
      <c r="L25" s="36"/>
      <c r="M25" s="36"/>
      <c r="N25" s="559"/>
    </row>
    <row r="26" spans="1:14" ht="15">
      <c r="A26" s="404" t="s">
        <v>512</v>
      </c>
      <c r="B26" s="415" t="s">
        <v>254</v>
      </c>
      <c r="C26" s="406">
        <f>SUM(C23:C25)</f>
        <v>0</v>
      </c>
      <c r="D26" s="408">
        <f>SUM(D23:D25)</f>
        <v>0</v>
      </c>
      <c r="E26" s="408">
        <f>SUM(E23:E25)</f>
        <v>0</v>
      </c>
      <c r="F26" s="408">
        <f>SUM(F23:F25)</f>
        <v>0</v>
      </c>
      <c r="G26" s="472">
        <f>SUM(G23:G25)</f>
        <v>0</v>
      </c>
      <c r="H26" s="562">
        <f t="shared" si="0"/>
        <v>0</v>
      </c>
      <c r="I26" s="401"/>
      <c r="J26" s="401"/>
      <c r="K26" s="401"/>
      <c r="L26" s="401"/>
      <c r="M26" s="401"/>
      <c r="N26" s="559"/>
    </row>
    <row r="27" spans="1:14">
      <c r="A27" s="404" t="s">
        <v>504</v>
      </c>
      <c r="B27" s="517" t="s">
        <v>255</v>
      </c>
      <c r="C27" s="414"/>
      <c r="D27" s="394"/>
      <c r="E27" s="394"/>
      <c r="F27" s="394"/>
      <c r="G27" s="520"/>
      <c r="H27" s="562">
        <f t="shared" si="0"/>
        <v>0</v>
      </c>
      <c r="I27" s="36"/>
      <c r="J27" s="36"/>
      <c r="K27" s="36"/>
      <c r="L27" s="36"/>
      <c r="M27" s="36"/>
      <c r="N27" s="559"/>
    </row>
    <row r="28" spans="1:14">
      <c r="A28" s="397" t="s">
        <v>392</v>
      </c>
      <c r="B28" s="398" t="s">
        <v>256</v>
      </c>
      <c r="C28" s="414"/>
      <c r="D28" s="394"/>
      <c r="E28" s="394"/>
      <c r="F28" s="394"/>
      <c r="G28" s="520"/>
      <c r="H28" s="563">
        <f t="shared" si="0"/>
        <v>0</v>
      </c>
      <c r="I28" s="36"/>
      <c r="J28" s="36"/>
      <c r="K28" s="36"/>
      <c r="L28" s="36"/>
      <c r="M28" s="36"/>
      <c r="N28" s="559"/>
    </row>
    <row r="29" spans="1:14">
      <c r="A29" s="404" t="s">
        <v>513</v>
      </c>
      <c r="B29" s="391" t="s">
        <v>257</v>
      </c>
      <c r="C29" s="414"/>
      <c r="D29" s="394"/>
      <c r="E29" s="394"/>
      <c r="F29" s="394"/>
      <c r="G29" s="520"/>
      <c r="H29" s="562">
        <f t="shared" si="0"/>
        <v>0</v>
      </c>
      <c r="I29" s="36"/>
      <c r="J29" s="36"/>
      <c r="K29" s="36"/>
      <c r="L29" s="36"/>
      <c r="M29" s="36"/>
      <c r="N29" s="559"/>
    </row>
    <row r="30" spans="1:14" ht="15">
      <c r="A30" s="397"/>
      <c r="B30" s="415" t="s">
        <v>258</v>
      </c>
      <c r="C30" s="406">
        <f>C22+C26+SUM(C27:C29)</f>
        <v>0</v>
      </c>
      <c r="D30" s="408">
        <f>D22+D26+SUM(D27:D29)</f>
        <v>0</v>
      </c>
      <c r="E30" s="408">
        <f>E22+E26+SUM(E27:E29)</f>
        <v>0</v>
      </c>
      <c r="F30" s="408">
        <f>F22+F26+SUM(F27:F29)</f>
        <v>0</v>
      </c>
      <c r="G30" s="472">
        <f>G22+G26+SUM(G27:G29)</f>
        <v>0</v>
      </c>
      <c r="H30" s="562">
        <f t="shared" si="0"/>
        <v>0</v>
      </c>
      <c r="I30" s="401"/>
      <c r="J30" s="401"/>
      <c r="K30" s="401"/>
      <c r="L30" s="401"/>
      <c r="M30" s="401"/>
      <c r="N30" s="559"/>
    </row>
    <row r="31" spans="1:14">
      <c r="A31" s="404" t="s">
        <v>505</v>
      </c>
      <c r="B31" s="420" t="s">
        <v>259</v>
      </c>
      <c r="C31" s="414"/>
      <c r="D31" s="394"/>
      <c r="E31" s="394"/>
      <c r="F31" s="394"/>
      <c r="G31" s="520"/>
      <c r="H31" s="562">
        <f t="shared" si="0"/>
        <v>0</v>
      </c>
      <c r="I31" s="36"/>
      <c r="J31" s="36"/>
      <c r="K31" s="36"/>
      <c r="L31" s="36"/>
      <c r="M31" s="36"/>
      <c r="N31" s="559"/>
    </row>
    <row r="32" spans="1:14">
      <c r="A32" s="397" t="s">
        <v>386</v>
      </c>
      <c r="B32" s="421" t="s">
        <v>260</v>
      </c>
      <c r="C32" s="414"/>
      <c r="D32" s="394"/>
      <c r="E32" s="394"/>
      <c r="F32" s="394"/>
      <c r="G32" s="520"/>
      <c r="H32" s="563">
        <f t="shared" si="0"/>
        <v>0</v>
      </c>
      <c r="I32" s="36"/>
      <c r="J32" s="36"/>
      <c r="K32" s="36"/>
      <c r="L32" s="36"/>
      <c r="M32" s="36"/>
      <c r="N32" s="559"/>
    </row>
    <row r="33" spans="1:14" ht="15">
      <c r="A33" s="404"/>
      <c r="B33" s="422" t="s">
        <v>261</v>
      </c>
      <c r="C33" s="406">
        <f>C30+C31+C32</f>
        <v>0</v>
      </c>
      <c r="D33" s="408">
        <f t="shared" ref="D33:G33" si="1">D30+D31+D32</f>
        <v>0</v>
      </c>
      <c r="E33" s="408">
        <f t="shared" si="1"/>
        <v>0</v>
      </c>
      <c r="F33" s="408">
        <f t="shared" si="1"/>
        <v>0</v>
      </c>
      <c r="G33" s="472">
        <f t="shared" si="1"/>
        <v>0</v>
      </c>
      <c r="H33" s="562">
        <f t="shared" si="0"/>
        <v>0</v>
      </c>
      <c r="I33" s="401"/>
      <c r="J33" s="401"/>
      <c r="K33" s="401"/>
      <c r="L33" s="401"/>
      <c r="M33" s="401"/>
      <c r="N33" s="559"/>
    </row>
    <row r="34" spans="1:14" ht="15">
      <c r="A34" s="390" t="s">
        <v>506</v>
      </c>
      <c r="B34" s="423" t="s">
        <v>214</v>
      </c>
      <c r="C34" s="424"/>
      <c r="D34" s="424"/>
      <c r="E34" s="424"/>
      <c r="F34" s="424"/>
      <c r="G34" s="424"/>
      <c r="H34" s="424"/>
      <c r="I34" s="559"/>
      <c r="J34" s="559"/>
      <c r="K34" s="559"/>
      <c r="L34" s="559"/>
      <c r="M34" s="559"/>
      <c r="N34" s="561"/>
    </row>
    <row r="35" spans="1:14">
      <c r="A35" s="425" t="s">
        <v>403</v>
      </c>
      <c r="B35" s="398" t="s">
        <v>262</v>
      </c>
      <c r="C35" s="414"/>
      <c r="D35" s="394"/>
      <c r="E35" s="394"/>
      <c r="F35" s="394"/>
      <c r="G35" s="520"/>
      <c r="H35" s="565">
        <f t="shared" ref="H35:H44" si="2">SUM(C35:G35)</f>
        <v>0</v>
      </c>
      <c r="I35" s="36"/>
      <c r="J35" s="36"/>
      <c r="K35" s="36"/>
      <c r="L35" s="36"/>
      <c r="M35" s="36"/>
      <c r="N35" s="559"/>
    </row>
    <row r="36" spans="1:14">
      <c r="A36" s="390" t="s">
        <v>514</v>
      </c>
      <c r="B36" s="391" t="s">
        <v>263</v>
      </c>
      <c r="C36" s="414"/>
      <c r="D36" s="394"/>
      <c r="E36" s="394"/>
      <c r="F36" s="394"/>
      <c r="G36" s="520"/>
      <c r="H36" s="562">
        <f t="shared" si="2"/>
        <v>0</v>
      </c>
      <c r="I36" s="36"/>
      <c r="J36" s="36"/>
      <c r="K36" s="36"/>
      <c r="L36" s="36"/>
      <c r="M36" s="36"/>
      <c r="N36" s="559"/>
    </row>
    <row r="37" spans="1:14" ht="15">
      <c r="A37" s="427"/>
      <c r="B37" s="415" t="s">
        <v>264</v>
      </c>
      <c r="C37" s="406">
        <f>SUM(C35:C36)</f>
        <v>0</v>
      </c>
      <c r="D37" s="408">
        <f>SUM(D35:D36)</f>
        <v>0</v>
      </c>
      <c r="E37" s="408">
        <f>SUM(E35:E36)</f>
        <v>0</v>
      </c>
      <c r="F37" s="408">
        <f>SUM(F35:F36)</f>
        <v>0</v>
      </c>
      <c r="G37" s="472">
        <f>SUM(G35:G36)</f>
        <v>0</v>
      </c>
      <c r="H37" s="564">
        <f t="shared" si="2"/>
        <v>0</v>
      </c>
      <c r="I37" s="401"/>
      <c r="J37" s="401"/>
      <c r="K37" s="401"/>
      <c r="L37" s="401"/>
      <c r="M37" s="401"/>
      <c r="N37" s="401"/>
    </row>
    <row r="38" spans="1:14">
      <c r="A38" s="317" t="s">
        <v>386</v>
      </c>
      <c r="B38" s="518" t="s">
        <v>265</v>
      </c>
      <c r="C38" s="414"/>
      <c r="D38" s="394"/>
      <c r="E38" s="394"/>
      <c r="F38" s="394"/>
      <c r="G38" s="520"/>
      <c r="H38" s="562">
        <f t="shared" si="2"/>
        <v>0</v>
      </c>
      <c r="I38" s="36"/>
      <c r="J38" s="36"/>
      <c r="K38" s="36"/>
      <c r="L38" s="36"/>
      <c r="M38" s="36"/>
      <c r="N38" s="559"/>
    </row>
    <row r="39" spans="1:14">
      <c r="A39" s="317" t="s">
        <v>386</v>
      </c>
      <c r="B39" s="518" t="s">
        <v>266</v>
      </c>
      <c r="C39" s="414"/>
      <c r="D39" s="394"/>
      <c r="E39" s="394"/>
      <c r="F39" s="394"/>
      <c r="G39" s="520"/>
      <c r="H39" s="562">
        <f t="shared" si="2"/>
        <v>0</v>
      </c>
      <c r="I39" s="36"/>
      <c r="J39" s="36"/>
      <c r="K39" s="36"/>
      <c r="L39" s="36"/>
      <c r="M39" s="36"/>
      <c r="N39" s="559"/>
    </row>
    <row r="40" spans="1:14" ht="15">
      <c r="A40" s="332"/>
      <c r="B40" s="519" t="s">
        <v>267</v>
      </c>
      <c r="C40" s="406">
        <f>SUM(C38:C39)</f>
        <v>0</v>
      </c>
      <c r="D40" s="408">
        <f t="shared" ref="D40:G40" si="3">SUM(D38:D39)</f>
        <v>0</v>
      </c>
      <c r="E40" s="408">
        <f t="shared" si="3"/>
        <v>0</v>
      </c>
      <c r="F40" s="408">
        <f t="shared" si="3"/>
        <v>0</v>
      </c>
      <c r="G40" s="472">
        <f t="shared" si="3"/>
        <v>0</v>
      </c>
      <c r="H40" s="562">
        <f t="shared" si="2"/>
        <v>0</v>
      </c>
      <c r="I40" s="401"/>
      <c r="J40" s="401"/>
      <c r="K40" s="401"/>
      <c r="L40" s="401"/>
      <c r="M40" s="401"/>
      <c r="N40" s="559"/>
    </row>
    <row r="41" spans="1:14" ht="15">
      <c r="A41" s="427"/>
      <c r="B41" s="415" t="s">
        <v>268</v>
      </c>
      <c r="C41" s="406">
        <f>C20+C33+C37+C40</f>
        <v>0</v>
      </c>
      <c r="D41" s="408">
        <f>D20+D33+D37+D40</f>
        <v>0</v>
      </c>
      <c r="E41" s="408">
        <f>E20+E33+E37+E40</f>
        <v>0</v>
      </c>
      <c r="F41" s="408">
        <f>F20+F33+F37+F40</f>
        <v>0</v>
      </c>
      <c r="G41" s="472">
        <f>G20+G33+G37+G40</f>
        <v>0</v>
      </c>
      <c r="H41" s="562">
        <f t="shared" si="2"/>
        <v>0</v>
      </c>
      <c r="I41" s="401"/>
      <c r="J41" s="401"/>
      <c r="K41" s="401"/>
      <c r="L41" s="401"/>
      <c r="M41" s="401"/>
      <c r="N41" s="559"/>
    </row>
    <row r="42" spans="1:14" ht="15">
      <c r="A42" s="390" t="s">
        <v>500</v>
      </c>
      <c r="B42" s="391" t="s">
        <v>269</v>
      </c>
      <c r="C42" s="392"/>
      <c r="D42" s="521"/>
      <c r="E42" s="521"/>
      <c r="F42" s="521"/>
      <c r="G42" s="522"/>
      <c r="H42" s="562">
        <f t="shared" si="2"/>
        <v>0</v>
      </c>
      <c r="I42" s="36"/>
      <c r="J42" s="36"/>
      <c r="K42" s="36"/>
      <c r="L42" s="36"/>
      <c r="M42" s="36"/>
      <c r="N42" s="559"/>
    </row>
    <row r="43" spans="1:14" ht="15">
      <c r="A43" s="427" t="s">
        <v>500</v>
      </c>
      <c r="B43" s="398" t="s">
        <v>270</v>
      </c>
      <c r="C43" s="392"/>
      <c r="D43" s="521"/>
      <c r="E43" s="521"/>
      <c r="F43" s="521"/>
      <c r="G43" s="522"/>
      <c r="H43" s="563">
        <f t="shared" si="2"/>
        <v>0</v>
      </c>
      <c r="I43" s="36"/>
      <c r="J43" s="36"/>
      <c r="K43" s="36"/>
      <c r="L43" s="36"/>
      <c r="M43" s="36"/>
      <c r="N43" s="559"/>
    </row>
    <row r="44" spans="1:14" ht="15.75" thickBot="1">
      <c r="A44" s="574"/>
      <c r="B44" s="428" t="s">
        <v>223</v>
      </c>
      <c r="C44" s="429">
        <f>SUM(C42:C43)</f>
        <v>0</v>
      </c>
      <c r="D44" s="432">
        <f t="shared" ref="D44:G44" si="4">SUM(D42:D43)</f>
        <v>0</v>
      </c>
      <c r="E44" s="432">
        <f t="shared" si="4"/>
        <v>0</v>
      </c>
      <c r="F44" s="432">
        <f>SUM(F42:F43)</f>
        <v>0</v>
      </c>
      <c r="G44" s="523">
        <f t="shared" si="4"/>
        <v>0</v>
      </c>
      <c r="H44" s="566">
        <f t="shared" si="2"/>
        <v>0</v>
      </c>
      <c r="I44" s="401"/>
      <c r="J44" s="401"/>
      <c r="K44" s="401"/>
      <c r="L44" s="401"/>
      <c r="M44" s="401"/>
      <c r="N44" s="401"/>
    </row>
    <row r="45" spans="1:14">
      <c r="I45" s="397"/>
      <c r="J45" s="397"/>
      <c r="K45" s="397"/>
      <c r="L45" s="397"/>
      <c r="M45" s="397"/>
      <c r="N45" s="397"/>
    </row>
    <row r="46" spans="1:14" s="9" customFormat="1"/>
  </sheetData>
  <customSheetViews>
    <customSheetView guid="{0ABBD7C1-54D2-45F0-8F5D-4D6AEF75C4B4}" scale="80" showPageBreaks="1" showGridLines="0">
      <selection activeCell="B42" sqref="B42"/>
      <pageMargins left="0.7" right="0.7" top="0.75" bottom="0.75" header="0.3" footer="0.3"/>
      <pageSetup paperSize="9" scale="32" orientation="portrait" r:id="rId1"/>
    </customSheetView>
    <customSheetView guid="{53276300-7A9C-475D-B22F-1D1399961C06}" scale="80" showGridLines="0">
      <selection activeCell="B42" sqref="B42"/>
      <pageMargins left="0.7" right="0.7" top="0.75" bottom="0.75" header="0.3" footer="0.3"/>
      <pageSetup paperSize="9" scale="32" orientation="portrait" r:id="rId2"/>
    </customSheetView>
    <customSheetView guid="{01AA5423-8611-45D8-8244-0DE11DF78325}" scale="80" showGridLines="0">
      <selection activeCell="B42" sqref="B42"/>
      <pageMargins left="0.7" right="0.7" top="0.75" bottom="0.75" header="0.3" footer="0.3"/>
      <pageSetup paperSize="9" scale="32" orientation="portrait" r:id="rId3"/>
    </customSheetView>
    <customSheetView guid="{90815AF0-6585-4C2B-A076-A3E3825D0F3F}" scale="80" showPageBreaks="1" showGridLines="0">
      <selection activeCell="F32" sqref="F32:G32"/>
      <pageMargins left="0.7" right="0.7" top="0.75" bottom="0.75" header="0.3" footer="0.3"/>
      <pageSetup paperSize="9" scale="32" orientation="portrait" r:id="rId4"/>
    </customSheetView>
  </customSheetViews>
  <mergeCells count="20">
    <mergeCell ref="I17:M17"/>
    <mergeCell ref="N13:N15"/>
    <mergeCell ref="C14:C15"/>
    <mergeCell ref="D14:D15"/>
    <mergeCell ref="E14:E15"/>
    <mergeCell ref="F14:G14"/>
    <mergeCell ref="I14:I15"/>
    <mergeCell ref="J14:J15"/>
    <mergeCell ref="K14:K15"/>
    <mergeCell ref="L14:M14"/>
    <mergeCell ref="C13:D13"/>
    <mergeCell ref="E13:G13"/>
    <mergeCell ref="H13:H15"/>
    <mergeCell ref="I13:J13"/>
    <mergeCell ref="K13:M13"/>
    <mergeCell ref="C3:M3"/>
    <mergeCell ref="C4:M4"/>
    <mergeCell ref="C12:H12"/>
    <mergeCell ref="I12:N12"/>
    <mergeCell ref="C11:H11"/>
  </mergeCells>
  <pageMargins left="0.7" right="0.7" top="0.75" bottom="0.75" header="0.3" footer="0.3"/>
  <pageSetup paperSize="9" scale="32" orientation="portrait"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sheetPr>
  <dimension ref="A1:F48"/>
  <sheetViews>
    <sheetView showGridLines="0" zoomScale="85" zoomScaleNormal="85" zoomScaleSheetLayoutView="92" workbookViewId="0">
      <selection activeCell="B19" sqref="B19:F19"/>
    </sheetView>
  </sheetViews>
  <sheetFormatPr defaultColWidth="9" defaultRowHeight="14.25"/>
  <cols>
    <col min="1" max="1" width="59.5703125" style="379" customWidth="1"/>
    <col min="2" max="2" width="100.7109375" style="379" customWidth="1"/>
    <col min="3" max="6" width="20.7109375" style="379" customWidth="1"/>
    <col min="7" max="16384" width="9" style="379"/>
  </cols>
  <sheetData>
    <row r="1" spans="1:6" ht="15.75">
      <c r="A1" s="542" t="s">
        <v>413</v>
      </c>
    </row>
    <row r="2" spans="1:6" ht="15.75">
      <c r="A2" s="378" t="s">
        <v>243</v>
      </c>
      <c r="C2" s="282"/>
      <c r="D2" s="9"/>
      <c r="E2" s="9"/>
      <c r="F2" s="9"/>
    </row>
    <row r="3" spans="1:6" ht="15.75">
      <c r="A3" s="434" t="s">
        <v>271</v>
      </c>
      <c r="C3" s="718"/>
      <c r="D3" s="718"/>
      <c r="E3" s="718"/>
      <c r="F3" s="718"/>
    </row>
    <row r="4" spans="1:6" s="289" customFormat="1" ht="15">
      <c r="A4" s="46" t="s">
        <v>3</v>
      </c>
      <c r="B4" s="46" t="s">
        <v>4</v>
      </c>
      <c r="C4" s="718"/>
      <c r="D4" s="718"/>
      <c r="E4" s="718"/>
      <c r="F4" s="718"/>
    </row>
    <row r="5" spans="1:6" s="289" customFormat="1" ht="15">
      <c r="A5" s="78"/>
      <c r="B5" s="79"/>
      <c r="C5" s="284"/>
      <c r="D5" s="284"/>
      <c r="E5" s="380"/>
    </row>
    <row r="6" spans="1:6" s="289" customFormat="1" ht="15">
      <c r="A6" s="46" t="s">
        <v>5</v>
      </c>
      <c r="B6" s="46" t="s">
        <v>641</v>
      </c>
      <c r="C6" s="284"/>
      <c r="D6" s="284"/>
      <c r="E6" s="380"/>
    </row>
    <row r="7" spans="1:6" s="1" customFormat="1" ht="15">
      <c r="A7" s="286" t="s">
        <v>12</v>
      </c>
      <c r="B7" s="79"/>
      <c r="C7" s="284"/>
      <c r="D7" s="284"/>
      <c r="E7" s="285"/>
    </row>
    <row r="8" spans="1:6" s="1" customFormat="1" ht="15">
      <c r="A8" s="287" t="s">
        <v>7</v>
      </c>
      <c r="B8" s="46" t="s">
        <v>6</v>
      </c>
      <c r="E8" s="285"/>
    </row>
    <row r="9" spans="1:6" s="1" customFormat="1" ht="15">
      <c r="A9" s="288" t="s">
        <v>291</v>
      </c>
      <c r="B9" s="177" t="s">
        <v>180</v>
      </c>
      <c r="E9" s="285"/>
    </row>
    <row r="10" spans="1:6" s="1" customFormat="1" ht="15.75" thickBot="1">
      <c r="A10" s="2"/>
      <c r="B10" s="2"/>
      <c r="E10" s="285"/>
    </row>
    <row r="11" spans="1:6" s="8" customFormat="1" ht="15.75" thickBot="1">
      <c r="A11" s="7"/>
      <c r="C11" s="765" t="s">
        <v>299</v>
      </c>
      <c r="D11" s="766"/>
      <c r="E11" s="766"/>
      <c r="F11" s="767"/>
    </row>
    <row r="12" spans="1:6" ht="15.75" thickBot="1">
      <c r="B12" s="382"/>
      <c r="C12" s="768" t="s">
        <v>193</v>
      </c>
      <c r="D12" s="769"/>
      <c r="E12" s="769"/>
      <c r="F12" s="770"/>
    </row>
    <row r="13" spans="1:6" ht="75.75" thickBot="1">
      <c r="A13" s="435" t="s">
        <v>25</v>
      </c>
      <c r="B13" s="296" t="s">
        <v>0</v>
      </c>
      <c r="C13" s="436" t="s">
        <v>557</v>
      </c>
      <c r="D13" s="437" t="s">
        <v>558</v>
      </c>
      <c r="E13" s="438" t="s">
        <v>559</v>
      </c>
      <c r="F13" s="439" t="s">
        <v>8</v>
      </c>
    </row>
    <row r="14" spans="1:6" ht="15.75" thickBot="1">
      <c r="A14" s="435"/>
      <c r="B14" s="625"/>
      <c r="C14" s="627" t="s">
        <v>525</v>
      </c>
      <c r="D14" s="627" t="s">
        <v>528</v>
      </c>
      <c r="E14" s="627" t="s">
        <v>529</v>
      </c>
      <c r="F14" s="628" t="s">
        <v>530</v>
      </c>
    </row>
    <row r="15" spans="1:6" ht="15">
      <c r="A15" s="390" t="s">
        <v>272</v>
      </c>
      <c r="B15" s="763" t="s">
        <v>271</v>
      </c>
      <c r="C15" s="764"/>
      <c r="D15" s="764"/>
      <c r="E15" s="764"/>
      <c r="F15" s="764"/>
    </row>
    <row r="16" spans="1:6">
      <c r="A16" s="379" t="s">
        <v>500</v>
      </c>
      <c r="B16" s="398" t="s">
        <v>247</v>
      </c>
      <c r="C16" s="441"/>
      <c r="D16" s="442"/>
      <c r="E16" s="443"/>
      <c r="F16" s="444">
        <f>SUM(C16:E16)</f>
        <v>0</v>
      </c>
    </row>
    <row r="17" spans="1:6">
      <c r="A17" s="390" t="s">
        <v>500</v>
      </c>
      <c r="B17" s="391" t="s">
        <v>248</v>
      </c>
      <c r="C17" s="445"/>
      <c r="D17" s="446"/>
      <c r="E17" s="447"/>
      <c r="F17" s="448">
        <f>SUM(C17:E17)</f>
        <v>0</v>
      </c>
    </row>
    <row r="18" spans="1:6" ht="15">
      <c r="A18" s="575"/>
      <c r="B18" s="449" t="s">
        <v>199</v>
      </c>
      <c r="C18" s="450">
        <f>SUM(C16:C17)</f>
        <v>0</v>
      </c>
      <c r="D18" s="418">
        <f>SUM(D16:D17)</f>
        <v>0</v>
      </c>
      <c r="E18" s="451">
        <f>SUM(E16:E17)</f>
        <v>0</v>
      </c>
      <c r="F18" s="452">
        <f>SUM(C18:E18)</f>
        <v>0</v>
      </c>
    </row>
    <row r="19" spans="1:6">
      <c r="A19" s="453"/>
      <c r="B19" s="740" t="s">
        <v>200</v>
      </c>
      <c r="C19" s="740"/>
      <c r="D19" s="740"/>
      <c r="E19" s="740"/>
      <c r="F19" s="741"/>
    </row>
    <row r="20" spans="1:6" ht="15">
      <c r="A20" s="575"/>
      <c r="B20" s="736" t="s">
        <v>229</v>
      </c>
      <c r="C20" s="737"/>
      <c r="D20" s="737"/>
      <c r="E20" s="737"/>
      <c r="F20" s="738"/>
    </row>
    <row r="21" spans="1:6">
      <c r="A21" s="390" t="s">
        <v>515</v>
      </c>
      <c r="B21" s="454" t="s">
        <v>273</v>
      </c>
      <c r="C21" s="445"/>
      <c r="D21" s="446"/>
      <c r="E21" s="455"/>
      <c r="F21" s="396">
        <f>SUM(C21:E21)</f>
        <v>0</v>
      </c>
    </row>
    <row r="22" spans="1:6">
      <c r="A22" s="379" t="s">
        <v>516</v>
      </c>
      <c r="B22" s="456" t="s">
        <v>231</v>
      </c>
      <c r="C22" s="457"/>
      <c r="D22" s="442"/>
      <c r="E22" s="458"/>
      <c r="F22" s="403">
        <f t="shared" ref="F22" si="0">SUM(C22:E22)</f>
        <v>0</v>
      </c>
    </row>
    <row r="23" spans="1:6">
      <c r="A23" s="390" t="s">
        <v>517</v>
      </c>
      <c r="B23" s="454" t="s">
        <v>232</v>
      </c>
      <c r="C23" s="445"/>
      <c r="D23" s="446"/>
      <c r="E23" s="455"/>
      <c r="F23" s="396">
        <f>SUM(C23:E23)</f>
        <v>0</v>
      </c>
    </row>
    <row r="24" spans="1:6" ht="15">
      <c r="A24" s="540"/>
      <c r="B24" s="459" t="s">
        <v>233</v>
      </c>
      <c r="C24" s="450">
        <f>SUM(C21:C23)</f>
        <v>0</v>
      </c>
      <c r="D24" s="418">
        <f>SUM(D21:D23)</f>
        <v>0</v>
      </c>
      <c r="E24" s="451">
        <f>SUM(E21:E23)</f>
        <v>0</v>
      </c>
      <c r="F24" s="452">
        <f>F21+F22+F23</f>
        <v>0</v>
      </c>
    </row>
    <row r="25" spans="1:6" ht="15">
      <c r="A25" s="576"/>
      <c r="B25" s="736" t="s">
        <v>274</v>
      </c>
      <c r="C25" s="737"/>
      <c r="D25" s="737"/>
      <c r="E25" s="737"/>
      <c r="F25" s="738"/>
    </row>
    <row r="26" spans="1:6">
      <c r="A26" s="379" t="s">
        <v>389</v>
      </c>
      <c r="B26" s="456" t="s">
        <v>275</v>
      </c>
      <c r="C26" s="441"/>
      <c r="D26" s="442"/>
      <c r="E26" s="460"/>
      <c r="F26" s="426">
        <f>SUM(C26:E26)</f>
        <v>0</v>
      </c>
    </row>
    <row r="27" spans="1:6" ht="28.5">
      <c r="A27" s="538" t="s">
        <v>518</v>
      </c>
      <c r="B27" s="461" t="s">
        <v>276</v>
      </c>
      <c r="C27" s="441"/>
      <c r="D27" s="462"/>
      <c r="E27" s="460"/>
      <c r="F27" s="426">
        <f>SUM(C27:E27)</f>
        <v>0</v>
      </c>
    </row>
    <row r="28" spans="1:6">
      <c r="A28" s="390" t="s">
        <v>519</v>
      </c>
      <c r="B28" s="454" t="s">
        <v>277</v>
      </c>
      <c r="C28" s="445"/>
      <c r="D28" s="446"/>
      <c r="E28" s="455"/>
      <c r="F28" s="396">
        <f>SUM(C28:E28)</f>
        <v>0</v>
      </c>
    </row>
    <row r="29" spans="1:6">
      <c r="A29" s="381" t="s">
        <v>393</v>
      </c>
      <c r="B29" s="463" t="s">
        <v>278</v>
      </c>
      <c r="C29" s="457"/>
      <c r="D29" s="442"/>
      <c r="E29" s="458"/>
      <c r="F29" s="403">
        <f>SUM(C29:E29)</f>
        <v>0</v>
      </c>
    </row>
    <row r="30" spans="1:6" ht="15">
      <c r="A30" s="390"/>
      <c r="B30" s="464" t="s">
        <v>279</v>
      </c>
      <c r="C30" s="406">
        <f>SUM(C26:C29)</f>
        <v>0</v>
      </c>
      <c r="D30" s="407">
        <f>SUM(D26:D29)</f>
        <v>0</v>
      </c>
      <c r="E30" s="410">
        <f>SUM(E26:E29)</f>
        <v>0</v>
      </c>
      <c r="F30" s="409">
        <f>F26+F28+F29</f>
        <v>0</v>
      </c>
    </row>
    <row r="31" spans="1:6" ht="15">
      <c r="B31" s="736" t="s">
        <v>238</v>
      </c>
      <c r="C31" s="737"/>
      <c r="D31" s="737"/>
      <c r="E31" s="737"/>
      <c r="F31" s="738"/>
    </row>
    <row r="32" spans="1:6">
      <c r="A32" s="390" t="s">
        <v>394</v>
      </c>
      <c r="B32" s="461" t="s">
        <v>280</v>
      </c>
      <c r="C32" s="445"/>
      <c r="D32" s="446"/>
      <c r="E32" s="455"/>
      <c r="F32" s="396">
        <f>SUM(C32:E32)</f>
        <v>0</v>
      </c>
    </row>
    <row r="33" spans="1:6">
      <c r="A33" s="379" t="s">
        <v>392</v>
      </c>
      <c r="B33" s="461" t="s">
        <v>281</v>
      </c>
      <c r="C33" s="462"/>
      <c r="D33" s="462"/>
      <c r="E33" s="465"/>
      <c r="F33" s="466">
        <f>SUM(C33:E33)</f>
        <v>0</v>
      </c>
    </row>
    <row r="34" spans="1:6" ht="15">
      <c r="A34" s="453"/>
      <c r="B34" s="467" t="s">
        <v>282</v>
      </c>
      <c r="C34" s="468">
        <f>C24+C30+C32+C33</f>
        <v>0</v>
      </c>
      <c r="D34" s="408">
        <f>D24+D30+D32+D33</f>
        <v>0</v>
      </c>
      <c r="E34" s="408">
        <f>E24+E30+E32+E33</f>
        <v>0</v>
      </c>
      <c r="F34" s="469">
        <f>F24+F30+F32+F33</f>
        <v>0</v>
      </c>
    </row>
    <row r="35" spans="1:6">
      <c r="A35" s="390" t="s">
        <v>395</v>
      </c>
      <c r="B35" s="470" t="s">
        <v>283</v>
      </c>
      <c r="C35" s="445"/>
      <c r="D35" s="446"/>
      <c r="E35" s="455"/>
      <c r="F35" s="396">
        <f>SUM(C35:E35)</f>
        <v>0</v>
      </c>
    </row>
    <row r="36" spans="1:6">
      <c r="A36" s="390" t="s">
        <v>386</v>
      </c>
      <c r="B36" s="454" t="s">
        <v>284</v>
      </c>
      <c r="C36" s="445"/>
      <c r="D36" s="446"/>
      <c r="E36" s="455"/>
      <c r="F36" s="396">
        <f>SUM(C36:E36)</f>
        <v>0</v>
      </c>
    </row>
    <row r="37" spans="1:6" ht="15">
      <c r="B37" s="471" t="s">
        <v>285</v>
      </c>
      <c r="C37" s="450">
        <f t="shared" ref="C37:E37" si="1">SUM(C34:C36)</f>
        <v>0</v>
      </c>
      <c r="D37" s="418">
        <f t="shared" si="1"/>
        <v>0</v>
      </c>
      <c r="E37" s="451">
        <f t="shared" si="1"/>
        <v>0</v>
      </c>
      <c r="F37" s="452">
        <f>SUM(F34:F36)</f>
        <v>0</v>
      </c>
    </row>
    <row r="38" spans="1:6" ht="15">
      <c r="A38" s="390" t="s">
        <v>396</v>
      </c>
      <c r="B38" s="736" t="s">
        <v>214</v>
      </c>
      <c r="C38" s="737"/>
      <c r="D38" s="737"/>
      <c r="E38" s="737"/>
      <c r="F38" s="738"/>
    </row>
    <row r="39" spans="1:6">
      <c r="A39" s="379" t="s">
        <v>520</v>
      </c>
      <c r="B39" s="456" t="s">
        <v>286</v>
      </c>
      <c r="C39" s="441"/>
      <c r="D39" s="442"/>
      <c r="E39" s="460"/>
      <c r="F39" s="426">
        <f>SUM(C39:E39)</f>
        <v>0</v>
      </c>
    </row>
    <row r="40" spans="1:6">
      <c r="A40" s="390" t="s">
        <v>390</v>
      </c>
      <c r="B40" s="454" t="s">
        <v>287</v>
      </c>
      <c r="C40" s="445"/>
      <c r="D40" s="446"/>
      <c r="E40" s="455"/>
      <c r="F40" s="396">
        <f>SUM(C40:E40)</f>
        <v>0</v>
      </c>
    </row>
    <row r="41" spans="1:6" ht="15">
      <c r="B41" s="471" t="s">
        <v>288</v>
      </c>
      <c r="C41" s="416">
        <f>SUM(C39:C40)</f>
        <v>0</v>
      </c>
      <c r="D41" s="418">
        <f t="shared" ref="D41:F41" si="2">SUM(D39:D40)</f>
        <v>0</v>
      </c>
      <c r="E41" s="419">
        <f t="shared" si="2"/>
        <v>0</v>
      </c>
      <c r="F41" s="452">
        <f t="shared" si="2"/>
        <v>0</v>
      </c>
    </row>
    <row r="42" spans="1:6" s="9" customFormat="1">
      <c r="A42" s="11" t="s">
        <v>386</v>
      </c>
      <c r="B42" s="321" t="s">
        <v>220</v>
      </c>
      <c r="C42" s="361"/>
      <c r="D42" s="362"/>
      <c r="E42" s="363"/>
      <c r="F42" s="364">
        <f>SUM(C42:E42)</f>
        <v>0</v>
      </c>
    </row>
    <row r="43" spans="1:6" s="9" customFormat="1">
      <c r="A43" s="11" t="s">
        <v>386</v>
      </c>
      <c r="B43" s="360" t="s">
        <v>221</v>
      </c>
      <c r="C43" s="361"/>
      <c r="D43" s="362"/>
      <c r="E43" s="363"/>
      <c r="F43" s="364">
        <f>SUM(C43:E43)</f>
        <v>0</v>
      </c>
    </row>
    <row r="44" spans="1:6" s="9" customFormat="1" ht="15">
      <c r="A44" s="11"/>
      <c r="B44" s="311" t="s">
        <v>222</v>
      </c>
      <c r="C44" s="312">
        <f>SUM(C42:C43)</f>
        <v>0</v>
      </c>
      <c r="D44" s="312">
        <f t="shared" ref="D44" si="3">SUM(D42:D43)</f>
        <v>0</v>
      </c>
      <c r="E44" s="312">
        <f>SUM(E42:E43)</f>
        <v>0</v>
      </c>
      <c r="F44" s="364">
        <f>SUM(C44:E44)</f>
        <v>0</v>
      </c>
    </row>
    <row r="45" spans="1:6" ht="15">
      <c r="B45" s="449" t="s">
        <v>223</v>
      </c>
      <c r="C45" s="416">
        <f>C18+C37+C41+C44</f>
        <v>0</v>
      </c>
      <c r="D45" s="417">
        <f>D18+D37+D41+D44</f>
        <v>0</v>
      </c>
      <c r="E45" s="472">
        <f>E18+E37+E41+E44</f>
        <v>0</v>
      </c>
      <c r="F45" s="452">
        <f>F18+F37+F41+F42</f>
        <v>0</v>
      </c>
    </row>
    <row r="46" spans="1:6">
      <c r="A46" s="390" t="s">
        <v>500</v>
      </c>
      <c r="B46" s="391" t="s">
        <v>289</v>
      </c>
      <c r="C46" s="445"/>
      <c r="D46" s="446"/>
      <c r="E46" s="455"/>
      <c r="F46" s="396">
        <f>SUM(C46:E46)</f>
        <v>0</v>
      </c>
    </row>
    <row r="47" spans="1:6">
      <c r="A47" s="379" t="s">
        <v>500</v>
      </c>
      <c r="B47" s="398" t="s">
        <v>290</v>
      </c>
      <c r="C47" s="457"/>
      <c r="D47" s="442"/>
      <c r="E47" s="458"/>
      <c r="F47" s="403">
        <f>SUM(C47:E47)</f>
        <v>0</v>
      </c>
    </row>
    <row r="48" spans="1:6" ht="15.75" thickBot="1">
      <c r="A48" s="574"/>
      <c r="B48" s="473" t="s">
        <v>226</v>
      </c>
      <c r="C48" s="429">
        <f>SUM(C46:C47)</f>
        <v>0</v>
      </c>
      <c r="D48" s="431">
        <f t="shared" ref="D48:F48" si="4">SUM(D46:D47)</f>
        <v>0</v>
      </c>
      <c r="E48" s="433">
        <f t="shared" si="4"/>
        <v>0</v>
      </c>
      <c r="F48" s="430">
        <f t="shared" si="4"/>
        <v>0</v>
      </c>
    </row>
  </sheetData>
  <customSheetViews>
    <customSheetView guid="{0ABBD7C1-54D2-45F0-8F5D-4D6AEF75C4B4}" scale="85" showPageBreaks="1" showGridLines="0">
      <selection activeCell="E22" sqref="E22"/>
      <pageMargins left="0.7" right="0.7" top="0.75" bottom="0.75" header="0.3" footer="0.3"/>
      <pageSetup paperSize="9" scale="35" orientation="portrait" r:id="rId1"/>
    </customSheetView>
    <customSheetView guid="{53276300-7A9C-475D-B22F-1D1399961C06}" scale="85" showGridLines="0">
      <selection activeCell="E22" sqref="E22"/>
      <pageMargins left="0.7" right="0.7" top="0.75" bottom="0.75" header="0.3" footer="0.3"/>
      <pageSetup paperSize="9" scale="35" orientation="portrait" r:id="rId2"/>
    </customSheetView>
    <customSheetView guid="{01AA5423-8611-45D8-8244-0DE11DF78325}" scale="85" showGridLines="0">
      <selection activeCell="E22" sqref="E22"/>
      <pageMargins left="0.7" right="0.7" top="0.75" bottom="0.75" header="0.3" footer="0.3"/>
      <pageSetup paperSize="9" scale="35" orientation="portrait" r:id="rId3"/>
    </customSheetView>
    <customSheetView guid="{90815AF0-6585-4C2B-A076-A3E3825D0F3F}" scale="85" showPageBreaks="1" showGridLines="0">
      <selection activeCell="G30" sqref="G30:J30"/>
      <pageMargins left="0.7" right="0.7" top="0.75" bottom="0.75" header="0.3" footer="0.3"/>
      <pageSetup paperSize="9" scale="35" orientation="portrait" r:id="rId4"/>
    </customSheetView>
  </customSheetViews>
  <mergeCells count="10">
    <mergeCell ref="B31:F31"/>
    <mergeCell ref="B38:F38"/>
    <mergeCell ref="B19:F19"/>
    <mergeCell ref="B20:F20"/>
    <mergeCell ref="B25:F25"/>
    <mergeCell ref="B15:F15"/>
    <mergeCell ref="C3:F3"/>
    <mergeCell ref="C4:F4"/>
    <mergeCell ref="C11:F11"/>
    <mergeCell ref="C12:F12"/>
  </mergeCells>
  <pageMargins left="0.7" right="0.7" top="0.75" bottom="0.75" header="0.3" footer="0.3"/>
  <pageSetup paperSize="9" scale="35"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LI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VQVUQ2WUPSKA-1683173573-91007</_dlc_DocId>
    <_dlc_DocIdUrl xmlns="814d62cb-2db6-4c25-ab62-b9075facbc11">
      <Url>https://im/teams/DA/_layouts/15/DocIdRedir.aspx?ID=VQVUQ2WUPSKA-1683173573-91007</Url>
      <Description>VQVUQ2WUPSKA-1683173573-91007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6F55017D-3F24-4F1A-96F7-C7B92EDA3B8B}">
  <ds:schemaRefs>
    <ds:schemaRef ds:uri="814d62cb-2db6-4c25-ab62-b9075facbc11"/>
    <ds:schemaRef ds:uri="http://purl.org/dc/terms/"/>
    <ds:schemaRef ds:uri="http://purl.org/dc/elements/1.1/"/>
    <ds:schemaRef ds:uri="http://purl.org/dc/dcmityp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1F754E5-B848-4752-A99C-1CBEEDD3CE77}">
  <ds:schemaRefs>
    <ds:schemaRef ds:uri="http://schemas.microsoft.com/sharepoint/events"/>
  </ds:schemaRefs>
</ds:datastoreItem>
</file>

<file path=customXml/itemProps3.xml><?xml version="1.0" encoding="utf-8"?>
<ds:datastoreItem xmlns:ds="http://schemas.openxmlformats.org/officeDocument/2006/customXml" ds:itemID="{A2CB5E05-4DB8-43C4-AB64-4CF39666AC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3C62E76-5A03-4BA9-9C17-03EFBEE42546}">
  <ds:schemaRefs>
    <ds:schemaRef ds:uri="http://schemas.microsoft.com/sharepoint/v3/contenttype/forms"/>
  </ds:schemaRefs>
</ds:datastoreItem>
</file>

<file path=customXml/itemProps5.xml><?xml version="1.0" encoding="utf-8"?>
<ds:datastoreItem xmlns:ds="http://schemas.openxmlformats.org/officeDocument/2006/customXml" ds:itemID="{41DEF52F-A7B3-4EA0-B7DA-9BEAB03B2215}">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Instructions</vt:lpstr>
      <vt:lpstr>LRS 300.0 - LI</vt:lpstr>
      <vt:lpstr>LRS 300.0 - LI (StatFund)</vt:lpstr>
      <vt:lpstr>LRS 310.0 - LI</vt:lpstr>
      <vt:lpstr>LRS 310.0 - LI (StatFund)</vt:lpstr>
      <vt:lpstr>LRS 320.0 PartA RF1</vt:lpstr>
      <vt:lpstr>LRS 320.0 PartA RF2</vt:lpstr>
      <vt:lpstr>LRS 320.0 PartB RF1</vt:lpstr>
      <vt:lpstr>LRS 320.0 PartB RF2</vt:lpstr>
      <vt:lpstr>LRS 311.0 (par)</vt:lpstr>
      <vt:lpstr>LRS 311.0 (non-par)</vt:lpstr>
      <vt:lpstr>Instructions!Print_Area</vt:lpstr>
      <vt:lpstr>'LRS 320.0 PartA RF1'!Print_Area</vt:lpstr>
      <vt:lpstr>'LRS 320.0 PartA RF2'!Print_Area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QIS_2021_Template_LRS_300_0_LRS_310_0_LRS_311_0_LRS_320_0</dc:title>
  <dc:creator>Cheong, Yeok</dc:creator>
  <cp:keywords>[SEC=OFFICIAL]</cp:keywords>
  <cp:lastModifiedBy>Cheong, Yeok</cp:lastModifiedBy>
  <dcterms:created xsi:type="dcterms:W3CDTF">2020-08-23T23:33:00Z</dcterms:created>
  <dcterms:modified xsi:type="dcterms:W3CDTF">2021-11-30T04:59:06Z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207F32137A2E4D288614F15741256B1B</vt:lpwstr>
  </property>
  <property fmtid="{D5CDD505-2E9C-101B-9397-08002B2CF9AE}" pid="9" name="PM_ProtectiveMarkingValue_Footer">
    <vt:lpwstr>OFFICIAL</vt:lpwstr>
  </property>
  <property fmtid="{D5CDD505-2E9C-101B-9397-08002B2CF9AE}" pid="10" name="PM_Originator_Hash_SHA1">
    <vt:lpwstr>F6CA81054922B47F112AA68A8CB38AAB641521F8</vt:lpwstr>
  </property>
  <property fmtid="{D5CDD505-2E9C-101B-9397-08002B2CF9AE}" pid="11" name="PM_OriginationTimeStamp">
    <vt:lpwstr>2021-11-30T04:59:06Z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D4423973032E49121932EBFEB7024BCA</vt:lpwstr>
  </property>
  <property fmtid="{D5CDD505-2E9C-101B-9397-08002B2CF9AE}" pid="20" name="PM_Hash_Salt">
    <vt:lpwstr>C7208AC04F2CFC79D470040D81FAF2BF</vt:lpwstr>
  </property>
  <property fmtid="{D5CDD505-2E9C-101B-9397-08002B2CF9AE}" pid="21" name="PM_Hash_SHA1">
    <vt:lpwstr>5A64A125C62399E03F08D68C09AC2005F611AA2E</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Yes</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{9f3b4318-2e1c-456c-b889-289f0763c698}</vt:lpwstr>
  </property>
  <property fmtid="{D5CDD505-2E9C-101B-9397-08002B2CF9AE}" pid="42" name="RecordPoint_SubmissionCompleted">
    <vt:lpwstr>2021-12-02T08:23:39.9732755+11:00</vt:lpwstr>
  </property>
  <property fmtid="{D5CDD505-2E9C-101B-9397-08002B2CF9AE}" pid="43" name="APRAExternalOrganisation">
    <vt:lpwstr/>
  </property>
  <property fmtid="{D5CDD505-2E9C-101B-9397-08002B2CF9AE}" pid="44" name="APRAPrecedentCategory">
    <vt:lpwstr>556;#Actuarial|f0f5ecd6-5e4b-48ac-8b33-bd71193a65b8</vt:lpwstr>
  </property>
  <property fmtid="{D5CDD505-2E9C-101B-9397-08002B2CF9AE}" pid="45" name="APRAIRTR">
    <vt:lpwstr/>
  </property>
  <property fmtid="{D5CDD505-2E9C-101B-9397-08002B2CF9AE}" pid="46" name="APRAPeriod">
    <vt:lpwstr/>
  </property>
  <property fmtid="{D5CDD505-2E9C-101B-9397-08002B2CF9AE}" pid="47" name="APRAPrecedentSubCategory">
    <vt:lpwstr>782;#AASB 17 Insurance Contracts|941b039f-9606-44c4-b272-44de00d7e1ca</vt:lpwstr>
  </property>
  <property fmtid="{D5CDD505-2E9C-101B-9397-08002B2CF9AE}" pid="48" name="_dlc_DocIdItemGuid">
    <vt:lpwstr>9f3b4318-2e1c-456c-b889-289f0763c698</vt:lpwstr>
  </property>
  <property fmtid="{D5CDD505-2E9C-101B-9397-08002B2CF9AE}" pid="49" name="RecordPoint_ActiveItemSiteId">
    <vt:lpwstr>{99f7d170-f886-4b78-8389-87e4657e4bc8}</vt:lpwstr>
  </property>
  <property fmtid="{D5CDD505-2E9C-101B-9397-08002B2CF9AE}" pid="50" name="RecordPoint_ActiveItemListId">
    <vt:lpwstr>{61fbfb6e-bac9-459c-9569-360598f35847}</vt:lpwstr>
  </property>
  <property fmtid="{D5CDD505-2E9C-101B-9397-08002B2CF9AE}" pid="51" name="RecordPoint_ActiveItemWebId">
    <vt:lpwstr>{ad6dddf9-383b-42a4-9cb2-33e024a97839}</vt:lpwstr>
  </property>
  <property fmtid="{D5CDD505-2E9C-101B-9397-08002B2CF9AE}" pid="52" name="RecordPoint_RecordNumberSubmitted">
    <vt:lpwstr>R0001478956</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71CDAAE011181D153BCA32D396BF16A7B18D52793C529D1D46CD547E238372F4</vt:lpwstr>
  </property>
  <property fmtid="{D5CDD505-2E9C-101B-9397-08002B2CF9AE}" pid="58" name="PM_OriginatorDomainName_SHA256">
    <vt:lpwstr>ECBDE2B44A971754412B3FB70606937A119CC0D4B6C1B658A40FBD41C30BE3EC</vt:lpwstr>
  </property>
</Properties>
</file>