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codeName="ThisWorkbook" hidePivotFieldList="1" defaultThemeVersion="124226"/>
  <mc:AlternateContent xmlns:mc="http://schemas.openxmlformats.org/markup-compatibility/2006">
    <mc:Choice Requires="x15">
      <x15ac:absPath xmlns:x15ac="http://schemas.microsoft.com/office/spreadsheetml/2010/11/ac" url="\\im@SSL\DavWWWRoot\teams\DA\PublicWorkspace\FS 20210630 AFSB\Review\"/>
    </mc:Choice>
  </mc:AlternateContent>
  <xr:revisionPtr revIDLastSave="0" documentId="13_ncr:1_{FE24495E-02D6-49A2-B1D8-200701E58F5F}" xr6:coauthVersionLast="36" xr6:coauthVersionMax="36" xr10:uidLastSave="{00000000-0000-0000-0000-000000000000}"/>
  <bookViews>
    <workbookView xWindow="0" yWindow="0" windowWidth="28800" windowHeight="12833" tabRatio="763" firstSheet="1" activeTab="1" xr2:uid="{00000000-000D-0000-FFFF-FFFF00000000}"/>
  </bookViews>
  <sheets>
    <sheet name="Mozart Reports" sheetId="36" state="veryHidden" r:id="rId1"/>
    <sheet name="Cover" sheetId="35" r:id="rId2"/>
    <sheet name="Notes" sheetId="131" r:id="rId3"/>
    <sheet name="Contents" sheetId="89" r:id="rId4"/>
    <sheet name="Key Stats" sheetId="125" r:id="rId5"/>
    <sheet name="Table 1a" sheetId="42" r:id="rId6"/>
    <sheet name="Table 1b" sheetId="70" r:id="rId7"/>
    <sheet name="Table 2" sheetId="66" r:id="rId8"/>
    <sheet name="Table 3" sheetId="10" r:id="rId9"/>
    <sheet name="Table 4" sheetId="67" r:id="rId10"/>
    <sheet name="Table 5" sheetId="58" r:id="rId11"/>
    <sheet name="Table 6a" sheetId="68" r:id="rId12"/>
    <sheet name="Table 6b" sheetId="78" r:id="rId13"/>
    <sheet name="Table 6c" sheetId="79" r:id="rId14"/>
    <sheet name="Table 7a" sheetId="69" r:id="rId15"/>
    <sheet name="Table 7b" sheetId="72" r:id="rId16"/>
    <sheet name="Table 7c" sheetId="73" r:id="rId17"/>
    <sheet name="Table 8a" sheetId="133" r:id="rId18"/>
    <sheet name="Table 8b" sheetId="134" r:id="rId19"/>
    <sheet name="Friendly Societies" sheetId="26" r:id="rId20"/>
  </sheets>
  <definedNames>
    <definedName name="CLASSIFICATION">'Friendly Societies'!$A$5:$B$15</definedName>
    <definedName name="_xlnm.Print_Area" localSheetId="3">Contents!$A$1:$D$31</definedName>
    <definedName name="_xlnm.Print_Area" localSheetId="1">Cover!$A$1:$A$16</definedName>
    <definedName name="_xlnm.Print_Area" localSheetId="19">'Friendly Societies'!$A$1:$B$22</definedName>
    <definedName name="_xlnm.Print_Area" localSheetId="4">'Key Stats'!$A$1:$D$36</definedName>
    <definedName name="_xlnm.Print_Area" localSheetId="2">Notes!$A$1:$C$31</definedName>
    <definedName name="_xlnm.Print_Area" localSheetId="5">'Table 1a'!$A$1:$F$52</definedName>
    <definedName name="_xlnm.Print_Area" localSheetId="6">'Table 1b'!$A$1:$F$27</definedName>
    <definedName name="_xlnm.Print_Area" localSheetId="7">'Table 2'!$A$1:$D$30</definedName>
    <definedName name="_xlnm.Print_Area" localSheetId="8">'Table 3'!$A$1:$F$34</definedName>
    <definedName name="_xlnm.Print_Area" localSheetId="9">'Table 4'!$A$1:$D$43</definedName>
    <definedName name="_xlnm.Print_Area" localSheetId="10">'Table 5'!$A$1:$B$69</definedName>
    <definedName name="_xlnm.Print_Area" localSheetId="11">'Table 6a'!$A$1:$N$17</definedName>
    <definedName name="_xlnm.Print_Area" localSheetId="12">'Table 6b'!$A$1:$N$17</definedName>
    <definedName name="_xlnm.Print_Area" localSheetId="13">'Table 6c'!$A$1:$N$17</definedName>
    <definedName name="_xlnm.Print_Area" localSheetId="14">'Table 7a'!$A$1:$O$17</definedName>
    <definedName name="_xlnm.Print_Area" localSheetId="15">'Table 7b'!$A$1:$O$17</definedName>
    <definedName name="_xlnm.Print_Area" localSheetId="16">'Table 7c'!$A$1:$O$17</definedName>
    <definedName name="_xlnm.Print_Area" localSheetId="17">'Table 8a'!$A$1:$L$17</definedName>
    <definedName name="_xlnm.Print_Area" localSheetId="18">'Table 8b'!$A$1:$O$60</definedName>
    <definedName name="Reference_Period">'Friendly Societies'!#REF!</definedName>
    <definedName name="Tab_1A_Data">'Table 1a'!$B$5:$F$48</definedName>
    <definedName name="Tab_1B_Data">'Table 1b'!$B$5:$F$22</definedName>
    <definedName name="Tab_2A_Data">'Table 2'!$B$5:$C$26</definedName>
    <definedName name="Tab_2B_Data">'Table 2'!$D$5:$D$26</definedName>
    <definedName name="Tab_3_Data">'Table 3'!$B$5:$F$31</definedName>
    <definedName name="Tab_41_Data">'Table 4'!$B$5:$C$38</definedName>
    <definedName name="Tab_42_Data">'Table 4'!$D$5:$D$38</definedName>
    <definedName name="Tab_5A_Data">'Table 5'!$B$5:$B$17</definedName>
    <definedName name="Tab_5B_Data">'Table 5'!$B$20:$B$33</definedName>
    <definedName name="Tab_5C_Data">'Table 5'!$B$35:$B$48</definedName>
    <definedName name="Tab_5D_Data">'Table 5'!$B$50:$B$63</definedName>
    <definedName name="Tab_5E_Data">'Table 5'!$B$65:$B$68</definedName>
    <definedName name="Tab_6A_Data">'Table 6a'!$A$5:$N$15</definedName>
    <definedName name="Tab_6B_Data">'Table 6b'!$A$5:$N$15</definedName>
    <definedName name="Tab_6C_Data">'Table 6c'!$A$5:$N$15</definedName>
    <definedName name="Tab_7A_Data">'Table 7a'!$A$5:$O$15</definedName>
    <definedName name="Tab_7B_Data">'Table 7b'!$A$5:$O$15</definedName>
    <definedName name="Tab_7C_Data">'Table 7c'!$A$5:$O$15</definedName>
    <definedName name="Tab_8A_Data">'Table 8a'!$A$5:$L$15</definedName>
    <definedName name="Tab_8B_1_Data">'Table 8b'!$A$6:$O$16</definedName>
    <definedName name="Tab_8B_2_Data">'Table 8b'!$A$20:$O$30</definedName>
    <definedName name="Tab_8B_3_Data">'Table 8b'!$A$34:$O$44</definedName>
    <definedName name="Tab_8B_4_Data">'Table 8b'!$A$48:$O$58</definedName>
    <definedName name="Tab_KeyStats1_Data">'Key Stats'!$B$5:$D$10</definedName>
    <definedName name="Tab_KeyStats2_Data">'Key Stats'!$B$13:$C$21</definedName>
    <definedName name="Tab_KeyStats2B_Data">'Key Stats'!$D$13:$D$22</definedName>
    <definedName name="Tab_KeyStats3_Data">'Key Stats'!$B$24:$C$32</definedName>
    <definedName name="Tab_KeyStats3B">'Key Stats'!$D$24:$D$33</definedName>
    <definedName name="Z_CE7EBE67_DCEA_4A6B_A7CE_D3282729E0AF_.wvu.PrintArea" localSheetId="3">Contents!$A$1:$D$59</definedName>
  </definedNames>
  <calcPr calcId="191029"/>
</workbook>
</file>

<file path=xl/calcChain.xml><?xml version="1.0" encoding="utf-8"?>
<calcChain xmlns="http://schemas.openxmlformats.org/spreadsheetml/2006/main">
  <c r="A15" i="67" l="1"/>
  <c r="A16" i="67"/>
  <c r="A17" i="67"/>
  <c r="A26" i="67"/>
  <c r="A27" i="67"/>
  <c r="A28" i="67"/>
</calcChain>
</file>

<file path=xl/sharedStrings.xml><?xml version="1.0" encoding="utf-8"?>
<sst xmlns="http://schemas.openxmlformats.org/spreadsheetml/2006/main" count="633" uniqueCount="286">
  <si>
    <t>Key statistics</t>
  </si>
  <si>
    <t>Other</t>
  </si>
  <si>
    <t>Investment income</t>
  </si>
  <si>
    <t>Net profit / loss after tax</t>
  </si>
  <si>
    <t>Number of entities</t>
  </si>
  <si>
    <t>Total assets</t>
  </si>
  <si>
    <t>Total liabilities</t>
  </si>
  <si>
    <t>Share capital</t>
  </si>
  <si>
    <t>Reserves</t>
  </si>
  <si>
    <t>5252b4973d36416b9b7c02071eb7d4de</t>
  </si>
  <si>
    <t>Net assets</t>
  </si>
  <si>
    <t>Statistics</t>
  </si>
  <si>
    <t xml:space="preserve">Borrowings </t>
  </si>
  <si>
    <t>Policy owner retained profits</t>
  </si>
  <si>
    <t>Shareholder retained profits</t>
  </si>
  <si>
    <t>Management service fees</t>
  </si>
  <si>
    <t>Other revenue</t>
  </si>
  <si>
    <t>Total revenue</t>
  </si>
  <si>
    <t>Operating expenses</t>
  </si>
  <si>
    <t>Other expenses</t>
  </si>
  <si>
    <t>Total expenses</t>
  </si>
  <si>
    <t>Profit / loss before tax</t>
  </si>
  <si>
    <t>Tax</t>
  </si>
  <si>
    <t>Investment revenue</t>
  </si>
  <si>
    <t>Other operating expenses</t>
  </si>
  <si>
    <t>Realised/unrealised gains/losses</t>
  </si>
  <si>
    <t>Gross contractual regular contributions</t>
  </si>
  <si>
    <t>Reinsured contractual regular contributions</t>
  </si>
  <si>
    <t>Other movement in gross contractual regular contribution over the year</t>
  </si>
  <si>
    <t>Gross reduction in respect of unrecouped acquisition expense</t>
  </si>
  <si>
    <t>Total gross best estimate liability</t>
  </si>
  <si>
    <t>Gross value of future profits - policy owner</t>
  </si>
  <si>
    <t>Gross management services</t>
  </si>
  <si>
    <t>Gross policy liability</t>
  </si>
  <si>
    <t>Reinsured reduction of unrecouped acquisition cost</t>
  </si>
  <si>
    <t>Total reinsured best estimate liability</t>
  </si>
  <si>
    <t>Reinsured value of future profits - policy owner</t>
  </si>
  <si>
    <t>Reinsured management services</t>
  </si>
  <si>
    <t>Reinsured policy liability</t>
  </si>
  <si>
    <t>Net policy liability</t>
  </si>
  <si>
    <t>Investment earnings on assets in excess of policy liabilities</t>
  </si>
  <si>
    <t>Profit margins emerging</t>
  </si>
  <si>
    <t>Mortality (net of reinsurance)</t>
  </si>
  <si>
    <t>Morbidity (net of reinsurance)</t>
  </si>
  <si>
    <t>Investment profits from current year earnings</t>
  </si>
  <si>
    <t>Investment profits from change in assumed future net earned rates</t>
  </si>
  <si>
    <t>Tax differences</t>
  </si>
  <si>
    <t>Other items</t>
  </si>
  <si>
    <t>New business losses recognised</t>
  </si>
  <si>
    <t>Loss recognition/ reversal in respect of inforce business</t>
  </si>
  <si>
    <t>Change in valuation methods and assumptions</t>
  </si>
  <si>
    <t>Gross policy liabilities</t>
  </si>
  <si>
    <t>Other liabilities</t>
  </si>
  <si>
    <t>Investments</t>
  </si>
  <si>
    <t>Investment linked</t>
  </si>
  <si>
    <t>Total entity</t>
  </si>
  <si>
    <t>Policy revenue</t>
  </si>
  <si>
    <t>Life insurance direct premiums</t>
  </si>
  <si>
    <t>Inwards reinsurance premiums</t>
  </si>
  <si>
    <t>Other policy revenue</t>
  </si>
  <si>
    <t>less</t>
  </si>
  <si>
    <t>Outward reinsurance premiums</t>
  </si>
  <si>
    <t>Net policy revenue</t>
  </si>
  <si>
    <t>of which:</t>
  </si>
  <si>
    <t>Premium related fees</t>
  </si>
  <si>
    <t>Non premium related fees</t>
  </si>
  <si>
    <t>Fees - movement in policy liabilities</t>
  </si>
  <si>
    <t>Policy expenses</t>
  </si>
  <si>
    <t>Death &amp; disability claims</t>
  </si>
  <si>
    <t>Maturities</t>
  </si>
  <si>
    <t>Annuities</t>
  </si>
  <si>
    <t>Surrenders &amp; terminations</t>
  </si>
  <si>
    <t>Inwards reinsurance claims</t>
  </si>
  <si>
    <t>Outward reinsurance claims</t>
  </si>
  <si>
    <t>Net policy expenses</t>
  </si>
  <si>
    <t>Acquisition costs - commission</t>
  </si>
  <si>
    <t>Acquisition costs - other expenses</t>
  </si>
  <si>
    <t>Maintenance costs - commission</t>
  </si>
  <si>
    <t>Maintenance costs - other expenses</t>
  </si>
  <si>
    <t>Investment management</t>
  </si>
  <si>
    <t>Net movement in DAC</t>
  </si>
  <si>
    <t>Interest expenses</t>
  </si>
  <si>
    <t>Movement in net policy liabilities</t>
  </si>
  <si>
    <t>Net policy revenue recognised as a deposit</t>
  </si>
  <si>
    <t>Net policy expenses recognised as a withdrawal</t>
  </si>
  <si>
    <t>Effective movement in net policy liabilities</t>
  </si>
  <si>
    <t>Change in policy owner retained profits</t>
  </si>
  <si>
    <t>Provisions</t>
  </si>
  <si>
    <t>Gross insurance amount</t>
  </si>
  <si>
    <t>Reinsured insurance amount</t>
  </si>
  <si>
    <t>Gross contractual regular contribution increases over the year</t>
  </si>
  <si>
    <t>Gross contractual regular contribution decreases over the year</t>
  </si>
  <si>
    <t>Gross value of</t>
  </si>
  <si>
    <t>Gross value of future profits - shareholder</t>
  </si>
  <si>
    <t xml:space="preserve">Reinsured value of </t>
  </si>
  <si>
    <t>Reinsured value of future profits - shareholder</t>
  </si>
  <si>
    <t>Copyright</t>
  </si>
  <si>
    <t>Disclaimer</t>
  </si>
  <si>
    <t>Forthcoming issues</t>
  </si>
  <si>
    <t>Rounding</t>
  </si>
  <si>
    <t>Details on tables may not add up to totals due to rounding of figures.</t>
  </si>
  <si>
    <t>Enquiries</t>
  </si>
  <si>
    <t>email</t>
  </si>
  <si>
    <t>or write to</t>
  </si>
  <si>
    <t>Australian Prudential Regulation Authority</t>
  </si>
  <si>
    <t>GPO Box 9836</t>
  </si>
  <si>
    <t>Sydney  NSW  2001</t>
  </si>
  <si>
    <t>Contents</t>
  </si>
  <si>
    <t>Industry tables</t>
  </si>
  <si>
    <t>Financial performance</t>
  </si>
  <si>
    <t>Sources of profit</t>
  </si>
  <si>
    <t>Financial position</t>
  </si>
  <si>
    <t>Policy liabilities</t>
  </si>
  <si>
    <t>Capital adequacy</t>
  </si>
  <si>
    <t>Surrender &amp; discontinuances</t>
  </si>
  <si>
    <t>Table 2</t>
  </si>
  <si>
    <t>Gross investment contract liability</t>
  </si>
  <si>
    <t>Reinsured investment contract liability</t>
  </si>
  <si>
    <t>Number of benefit funds</t>
  </si>
  <si>
    <t>($ thousand)</t>
  </si>
  <si>
    <t>Notes:</t>
  </si>
  <si>
    <t>Cash and deposits</t>
  </si>
  <si>
    <t>Other assets</t>
  </si>
  <si>
    <t>Total benefit funds</t>
  </si>
  <si>
    <t>Acquisition expenses</t>
  </si>
  <si>
    <t>Maintenance expenses</t>
  </si>
  <si>
    <t>Total experience profit or loss</t>
  </si>
  <si>
    <t>Total capitalisation of loss / reversal of capitalised loss</t>
  </si>
  <si>
    <t>Financial instrument profit</t>
  </si>
  <si>
    <t>Management services profit</t>
  </si>
  <si>
    <t>Total Life Insurance Act operating profit after income tax</t>
  </si>
  <si>
    <t>Cumulative losses carried forward at the end of the year</t>
  </si>
  <si>
    <t>Table 1a</t>
  </si>
  <si>
    <t>Details of expenses</t>
  </si>
  <si>
    <t>Industry financial performance</t>
  </si>
  <si>
    <t>Table 1b</t>
  </si>
  <si>
    <t>Table 1a   Industry financial performance</t>
  </si>
  <si>
    <t>Unallocated benefit fund reserves</t>
  </si>
  <si>
    <t>Annual reconciliation adjustments</t>
  </si>
  <si>
    <t>Profit / loss after tax attributable to shareholders</t>
  </si>
  <si>
    <t>Operating profit / loss - general purpose accounts</t>
  </si>
  <si>
    <t>Table 1b   Industry financial performance expenses - details</t>
  </si>
  <si>
    <t>Creditors</t>
  </si>
  <si>
    <t>Other policy expenses</t>
  </si>
  <si>
    <t>Industry financial position</t>
  </si>
  <si>
    <t>Equities</t>
  </si>
  <si>
    <t>Loans</t>
  </si>
  <si>
    <t>Property</t>
  </si>
  <si>
    <t>Other investments</t>
  </si>
  <si>
    <t xml:space="preserve">   Cost of declared bonus excl terminal, interim</t>
  </si>
  <si>
    <t>Net premiums</t>
  </si>
  <si>
    <t>Net policy payments</t>
  </si>
  <si>
    <r>
      <t>Policy count</t>
    </r>
    <r>
      <rPr>
        <vertAlign val="superscript"/>
        <sz val="8"/>
        <color indexed="8"/>
        <rFont val="Trebuchet MS"/>
        <family val="2"/>
      </rPr>
      <t>a</t>
    </r>
  </si>
  <si>
    <r>
      <t>Member count</t>
    </r>
    <r>
      <rPr>
        <vertAlign val="superscript"/>
        <sz val="8"/>
        <color indexed="8"/>
        <rFont val="Trebuchet MS"/>
        <family val="2"/>
      </rPr>
      <t>a</t>
    </r>
  </si>
  <si>
    <r>
      <t xml:space="preserve">a </t>
    </r>
    <r>
      <rPr>
        <sz val="8"/>
        <rFont val="Trebuchet MS"/>
        <family val="2"/>
      </rPr>
      <t>Actual number, not scaled.</t>
    </r>
  </si>
  <si>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</si>
  <si>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This Publication will be released according to the timetable published on the APRA website.</t>
  </si>
  <si>
    <t>Assumed directly</t>
  </si>
  <si>
    <t>Assumed under reinsurance</t>
  </si>
  <si>
    <t>Table 3</t>
  </si>
  <si>
    <t>Table 4</t>
  </si>
  <si>
    <t>Table 5</t>
  </si>
  <si>
    <t>Table 8a</t>
  </si>
  <si>
    <t>Table 8b</t>
  </si>
  <si>
    <t>Table 2   Sources of profit - total benefit funds</t>
  </si>
  <si>
    <t>Table 3   Industry financial position</t>
  </si>
  <si>
    <t>Table 4   Policy liabilities - total benefit funds</t>
  </si>
  <si>
    <t>List of friendly societies</t>
  </si>
  <si>
    <t>Friendly society</t>
  </si>
  <si>
    <t>Friendly society
short name</t>
  </si>
  <si>
    <r>
      <t xml:space="preserve">a </t>
    </r>
    <r>
      <rPr>
        <sz val="8"/>
        <rFont val="Trebuchet MS"/>
        <family val="2"/>
      </rPr>
      <t>All friendly societies have a common balance date of 30 June.</t>
    </r>
  </si>
  <si>
    <t>Notation</t>
  </si>
  <si>
    <t>Except where indicated, amounts are expressed in thousands of Australian dollars.</t>
  </si>
  <si>
    <t>For more information about the statistics in this Publication:</t>
  </si>
  <si>
    <t>Note:</t>
  </si>
  <si>
    <t>Interest bearing securities</t>
  </si>
  <si>
    <t xml:space="preserve">Cost of declared bonus excl terminal, interim </t>
  </si>
  <si>
    <t xml:space="preserve">Net policy payments </t>
  </si>
  <si>
    <t xml:space="preserve">Total revenue </t>
  </si>
  <si>
    <t xml:space="preserve">Total expenses </t>
  </si>
  <si>
    <t xml:space="preserve">Total assets </t>
  </si>
  <si>
    <t xml:space="preserve">Net premiums </t>
  </si>
  <si>
    <t>Unallocated benefit fund profit/loss after tax</t>
  </si>
  <si>
    <t xml:space="preserve">   Unallocated benefit fund profit/loss after tax</t>
  </si>
  <si>
    <t>Net benefit fund assets</t>
  </si>
  <si>
    <t xml:space="preserve"> </t>
  </si>
  <si>
    <t>Friendly societies</t>
  </si>
  <si>
    <t>Entity level tables</t>
  </si>
  <si>
    <t>Items that are blank indicate that nothing was reported for the relevant period or that the item is not applicable.</t>
  </si>
  <si>
    <t>Table 6a   Entity level financial performance - total entity</t>
  </si>
  <si>
    <t>Table 6b   Entity level financial performance - investment linked</t>
  </si>
  <si>
    <t>Table 6c   Entity level financial performance - non investment linked</t>
  </si>
  <si>
    <t>Table 7a   Entity level financial position - total entity</t>
  </si>
  <si>
    <t>Table 7b   Entity level financial position - investment linked</t>
  </si>
  <si>
    <t>Table 7c   Entity level financial position - non investment linked</t>
  </si>
  <si>
    <t>Table 8a   Entity level capital adequacy - total entity</t>
  </si>
  <si>
    <t>Tier 2 Capital</t>
  </si>
  <si>
    <t>Capital in excess of prescribed capital amount</t>
  </si>
  <si>
    <t>Table 8b   Entity level capital adequacy - total benefit funds</t>
  </si>
  <si>
    <t>Asset risk charge</t>
  </si>
  <si>
    <t>Insurance risk charge</t>
  </si>
  <si>
    <t>Less: Aggregation benefit</t>
  </si>
  <si>
    <t>Asset concentration risk charge</t>
  </si>
  <si>
    <t xml:space="preserve">Operational risk charge </t>
  </si>
  <si>
    <t xml:space="preserve">Combined stress scenario adjustment </t>
  </si>
  <si>
    <t>Other risk charges</t>
  </si>
  <si>
    <t>Capital base net of Tier 2 Capital</t>
  </si>
  <si>
    <t>Non-investment linked</t>
  </si>
  <si>
    <t>Total general funds</t>
  </si>
  <si>
    <t>Prescribed capital amount</t>
  </si>
  <si>
    <t>Capital base
of which:</t>
  </si>
  <si>
    <t>Common Equity Tier 1 Capital of which:</t>
  </si>
  <si>
    <t>Regulatory &amp; other adjustments to 
Common Equity Tier 1 Capital</t>
  </si>
  <si>
    <t>Additional Tier 1 Capital of which:</t>
  </si>
  <si>
    <t>Regulatory &amp; other adjustments to Tier 2 Capital</t>
  </si>
  <si>
    <t>Common Equity Tier 1 Capital ratio</t>
  </si>
  <si>
    <t>Tier 1 Capital ratio</t>
  </si>
  <si>
    <t>Prescribed capital amount coverage ratio</t>
  </si>
  <si>
    <t>Capital base (net of Tier 2 Capital) ratio</t>
  </si>
  <si>
    <t>General fund</t>
  </si>
  <si>
    <t>Capital base</t>
  </si>
  <si>
    <t>Tier 1 Capital 
of which:</t>
  </si>
  <si>
    <t>Regulatory &amp; other adjustments to Additional Tier 1 Capital</t>
  </si>
  <si>
    <t>Table 6a</t>
  </si>
  <si>
    <t>Table 6b</t>
  </si>
  <si>
    <t>Table 6c</t>
  </si>
  <si>
    <t>Table 7a</t>
  </si>
  <si>
    <t>Table 7b</t>
  </si>
  <si>
    <t>Table 7c</t>
  </si>
  <si>
    <t>Capital Adequacy</t>
  </si>
  <si>
    <t xml:space="preserve">Table 5   Capital adequacy </t>
  </si>
  <si>
    <t xml:space="preserve">   Tier 2 Capital of which:</t>
  </si>
  <si>
    <t>Friendly Society Short Name</t>
  </si>
  <si>
    <t xml:space="preserve">Return on net benefit fund assets </t>
  </si>
  <si>
    <t>© Australian Prudential Regulation Authority (APRA)</t>
  </si>
  <si>
    <t>This work is licensed under the Creative Commons Attribution 3.0 Australia Licence (CCBY 3.0).</t>
  </si>
  <si>
    <t xml:space="preserve">                      This licence allows you to copy, distribute and adapt this work, provided you attribute the work and do not suggest that APRA endorses you or your work. To view a full copy of the terms of this licence, visit:</t>
  </si>
  <si>
    <t>DataAnalytics@apra.gov.au</t>
  </si>
  <si>
    <t>Manager, External Data Reporting</t>
  </si>
  <si>
    <t>www.creativecommons.org/licenses/by/3.0/au/</t>
  </si>
  <si>
    <t>Total management funds</t>
  </si>
  <si>
    <t>Non investment linked</t>
  </si>
  <si>
    <t>Defined contribution</t>
  </si>
  <si>
    <t>Defined benefit</t>
  </si>
  <si>
    <t>AFSL</t>
  </si>
  <si>
    <t>CLL</t>
  </si>
  <si>
    <t>AOFV</t>
  </si>
  <si>
    <t>ASGF</t>
  </si>
  <si>
    <t>AUST</t>
  </si>
  <si>
    <t>IOOF</t>
  </si>
  <si>
    <t>KEYI</t>
  </si>
  <si>
    <t>LAFS</t>
  </si>
  <si>
    <t>NOLL</t>
  </si>
  <si>
    <t>OFGF</t>
  </si>
  <si>
    <t>SFSL</t>
  </si>
  <si>
    <t>Borrowings</t>
  </si>
  <si>
    <t>Gross  policy liabilities</t>
  </si>
  <si>
    <t>Prescribed capital Amount</t>
  </si>
  <si>
    <t>Capital Base</t>
  </si>
  <si>
    <t>Common Equity Tier 1 Capital</t>
  </si>
  <si>
    <t>Of which: Regulatory &amp; other adjustments to Common Equity Tier 1</t>
  </si>
  <si>
    <t>Additional Tier 1 Capital</t>
  </si>
  <si>
    <t>Of which: Regulatory &amp; other adjustments to Tier 2 Capital</t>
  </si>
  <si>
    <t>Tier 1 capital ratio (%)</t>
  </si>
  <si>
    <t>Prescribed capital amount coverage (%)</t>
  </si>
  <si>
    <t>Operational risk charge</t>
  </si>
  <si>
    <t>Combined stress scenario adjustment</t>
  </si>
  <si>
    <t>Capital base of which: Tier 2 Capital</t>
  </si>
  <si>
    <t>Capital base (net of Tier 2 Capital) ratio (%)</t>
  </si>
  <si>
    <t>Australian Friendly Society Ltd</t>
  </si>
  <si>
    <t>Centuria Life Limited</t>
  </si>
  <si>
    <t>Foresters Financial Limited</t>
  </si>
  <si>
    <t>Futurity Investment Group Limited</t>
  </si>
  <si>
    <t>Generation Life Limited</t>
  </si>
  <si>
    <t>IOOF  Ltd</t>
  </si>
  <si>
    <t>KeyInvest Ltd</t>
  </si>
  <si>
    <t>Lifeplan Australia Friendly Society Limited</t>
  </si>
  <si>
    <t>NobleOak Life Limited</t>
  </si>
  <si>
    <t>Over Fifty Guardian Friendly Society Limited</t>
  </si>
  <si>
    <t>Sureplan Friendly Society Ltd</t>
  </si>
  <si>
    <t xml:space="preserve"> Annual friendly society bulletin</t>
  </si>
  <si>
    <t xml:space="preserve">A set of explanatory notes and glossay are provided on the APRA website to assist the reader in understanding the source and definitions of the data. </t>
  </si>
  <si>
    <t>Explanatory notes and glossary</t>
  </si>
  <si>
    <t>Of which: Regulatory &amp; other adjustments to Additional Tier 1 Capital</t>
  </si>
  <si>
    <t xml:space="preserve">  June 2021 (issued 16 December 2021)</t>
  </si>
  <si>
    <t>Year end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</si>
</sst>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0;\-#,##0.0"/>
    <numFmt numFmtId="168" formatCode="#,##0.0000;\-#,##0.0000"/>
  </numFmts>
  <fonts count="33" x14ac:knownFonts="1">
    <font>
      <sz val="8"/>
      <name val="Trebuchet MS"/>
    </font>
    <font>
      <sz val="11"/>
      <color theme="1"/>
      <name val="Calibri"/>
      <family val="2"/>
      <scheme val="minor"/>
    </font>
    <font>
      <sz val="8"/>
      <name val="Trebuchet MS"/>
      <family val="2"/>
    </font>
    <font>
      <u/>
      <sz val="10"/>
      <color indexed="12"/>
      <name val="Arial"/>
      <family val="2"/>
    </font>
    <font>
      <sz val="8"/>
      <name val="Times New Roman"/>
      <family val="1"/>
    </font>
    <font>
      <sz val="10"/>
      <name val="Trebuchet MS"/>
      <family val="2"/>
    </font>
    <font>
      <b/>
      <sz val="12"/>
      <color indexed="9"/>
      <name val="Trebuchet MS"/>
      <family val="2"/>
    </font>
    <font>
      <sz val="8"/>
      <name val="Trebuchet MS"/>
      <family val="2"/>
    </font>
    <font>
      <b/>
      <sz val="8"/>
      <name val="Trebuchet MS"/>
      <family val="2"/>
    </font>
    <font>
      <b/>
      <sz val="10"/>
      <name val="Trebuchet MS"/>
      <family val="2"/>
    </font>
    <font>
      <i/>
      <sz val="8"/>
      <name val="Trebuchet MS"/>
      <family val="2"/>
    </font>
    <font>
      <sz val="9"/>
      <name val="Trebuchet MS"/>
      <family val="2"/>
    </font>
    <font>
      <sz val="10"/>
      <name val="Verdana"/>
      <family val="2"/>
    </font>
    <font>
      <sz val="43"/>
      <color indexed="16"/>
      <name val="Trebuchet MS"/>
      <family val="2"/>
    </font>
    <font>
      <b/>
      <sz val="16"/>
      <color indexed="8"/>
      <name val="Trebuchet MS"/>
      <family val="2"/>
    </font>
    <font>
      <sz val="10"/>
      <name val="Times New Roman"/>
      <family val="1"/>
    </font>
    <font>
      <sz val="26"/>
      <name val="Verdana"/>
      <family val="2"/>
    </font>
    <font>
      <b/>
      <sz val="12"/>
      <name val="Trebuchet MS"/>
      <family val="2"/>
    </font>
    <font>
      <u/>
      <sz val="8"/>
      <name val="Trebuchet MS"/>
      <family val="2"/>
    </font>
    <font>
      <sz val="8"/>
      <color indexed="8"/>
      <name val="Trebuchet MS"/>
      <family val="2"/>
    </font>
    <font>
      <sz val="8"/>
      <color indexed="8"/>
      <name val="Trebuchet MS"/>
      <family val="2"/>
    </font>
    <font>
      <sz val="12"/>
      <name val="Trebuchet MS"/>
      <family val="2"/>
    </font>
    <font>
      <u/>
      <sz val="10"/>
      <color indexed="12"/>
      <name val="Trebuchet MS"/>
      <family val="2"/>
    </font>
    <font>
      <vertAlign val="superscript"/>
      <sz val="8"/>
      <name val="Trebuchet MS"/>
      <family val="2"/>
    </font>
    <font>
      <vertAlign val="superscript"/>
      <sz val="8"/>
      <color indexed="8"/>
      <name val="Trebuchet MS"/>
      <family val="2"/>
    </font>
    <font>
      <b/>
      <sz val="10"/>
      <color indexed="8"/>
      <name val="Trebuchet MS"/>
      <family val="2"/>
    </font>
    <font>
      <b/>
      <sz val="8"/>
      <color indexed="8"/>
      <name val="Trebuchet MS"/>
      <family val="2"/>
    </font>
    <font>
      <b/>
      <sz val="16"/>
      <color rgb="FF222C65"/>
      <name val="Trebuchet MS"/>
      <family val="2"/>
    </font>
    <font>
      <b/>
      <sz val="8"/>
      <color rgb="FF222C65"/>
      <name val="Trebuchet MS"/>
      <family val="2"/>
    </font>
    <font>
      <sz val="8"/>
      <color rgb="FF222C65"/>
      <name val="Trebuchet MS"/>
      <family val="2"/>
    </font>
    <font>
      <u/>
      <sz val="10"/>
      <color rgb="FF0000FF"/>
      <name val="Trebuchet MS"/>
      <family val="2"/>
    </font>
    <font>
      <sz val="10"/>
      <name val="Arial"/>
      <family val="2"/>
    </font>
    <font>
      <b/>
      <sz val="20"/>
      <color rgb="FF00B0F0"/>
      <name val="Trebuchet MS"/>
      <family val="2"/>
    </font>
  </fonts>
  <fills count="6">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theme="0"/>
        <bgColor indexed="64"/>
      </patternFill>
    </fill>
    <fill>
      <patternFill patternType="solid">
        <fgColor rgb="FF222C65"/>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7">
    <xf numFmtId="0" fontId="0" fillId="0" borderId="0"/>
    <xf numFmtId="0" fontId="3"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2" fillId="0" borderId="0"/>
    <xf numFmtId="0" fontId="1" fillId="0" borderId="0"/>
    <xf numFmtId="0" fontId="31" fillId="0" borderId="0"/>
  </cellStyleXfs>
  <cellXfs count="252">
    <xf numFmtId="0" fontId="0" fillId="0" borderId="0" xfId="0"/>
    <xf numFmtId="0" fontId="5" fillId="0" borderId="0" xfId="0" applyFont="1"/>
    <xf numFmtId="0" fontId="7" fillId="0" borderId="0" xfId="0" applyFont="1"/>
    <xf numFmtId="0" fontId="8" fillId="0" borderId="1" xfId="0" applyFont="1" applyBorder="1" applyAlignment="1">
      <alignment horizontal="center" vertical="center" wrapText="1"/>
    </xf>
    <xf numFmtId="0" fontId="7" fillId="0" borderId="0" xfId="0" applyFont="1" applyAlignment="1">
      <alignment horizontal="left" indent="1"/>
    </xf>
    <xf numFmtId="0" fontId="7" fillId="0" borderId="2" xfId="0" applyFont="1" applyBorder="1"/>
    <xf numFmtId="0" fontId="7" fillId="0" borderId="0" xfId="0" applyFont="1" applyAlignment="1">
      <alignment vertical="center"/>
    </xf>
    <xf numFmtId="0" fontId="8" fillId="0" borderId="0" xfId="0" applyFont="1" applyBorder="1" applyAlignment="1">
      <alignment horizontal="center" vertical="center" wrapText="1"/>
    </xf>
    <xf numFmtId="0" fontId="7" fillId="0" borderId="0" xfId="0" applyFont="1" applyBorder="1" applyAlignment="1">
      <alignment horizontal="left" wrapText="1"/>
    </xf>
    <xf numFmtId="0" fontId="8" fillId="0" borderId="0" xfId="0" applyFont="1" applyBorder="1" applyAlignment="1">
      <alignment horizontal="center" vertical="center"/>
    </xf>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xf numFmtId="0" fontId="7" fillId="0" borderId="0" xfId="0" applyFont="1" applyAlignment="1">
      <alignment horizontal="left" vertical="center"/>
    </xf>
    <xf numFmtId="0" fontId="7" fillId="0" borderId="0" xfId="0" applyFont="1" applyBorder="1" applyAlignment="1">
      <alignment vertical="center"/>
    </xf>
    <xf numFmtId="0" fontId="0" fillId="0" borderId="0" xfId="0" applyAlignment="1"/>
    <xf numFmtId="0" fontId="0" fillId="0" borderId="0" xfId="0" applyBorder="1"/>
    <xf numFmtId="0" fontId="12" fillId="0" borderId="0" xfId="0" applyFont="1"/>
    <xf numFmtId="0" fontId="13" fillId="0" borderId="0" xfId="0" applyFont="1" applyAlignment="1"/>
    <xf numFmtId="49" fontId="9" fillId="0" borderId="0" xfId="0" applyNumberFormat="1" applyFont="1" applyAlignment="1">
      <alignment horizontal="left"/>
    </xf>
    <xf numFmtId="49" fontId="14" fillId="0" borderId="0" xfId="0" applyNumberFormat="1" applyFont="1" applyAlignment="1">
      <alignment horizontal="left"/>
    </xf>
    <xf numFmtId="0" fontId="11" fillId="0" borderId="0" xfId="0" applyFont="1"/>
    <xf numFmtId="0" fontId="15" fillId="0" borderId="0" xfId="0" applyFont="1"/>
    <xf numFmtId="0" fontId="12" fillId="0" borderId="0" xfId="0" applyFont="1" applyAlignment="1"/>
    <xf numFmtId="0" fontId="16" fillId="0" borderId="0" xfId="0" applyFont="1" applyBorder="1" applyAlignment="1">
      <alignment horizontal="center"/>
    </xf>
    <xf numFmtId="0" fontId="7" fillId="0" borderId="0" xfId="0" applyFont="1" applyAlignment="1">
      <alignment vertical="top" wrapText="1"/>
    </xf>
    <xf numFmtId="0" fontId="7" fillId="0" borderId="0" xfId="0" applyFont="1" applyAlignment="1">
      <alignment vertical="top"/>
    </xf>
    <xf numFmtId="3" fontId="7" fillId="0" borderId="0" xfId="0" applyNumberFormat="1" applyFont="1" applyBorder="1" applyAlignment="1">
      <alignment horizontal="right" indent="1"/>
    </xf>
    <xf numFmtId="0" fontId="8" fillId="0" borderId="0" xfId="0" applyFont="1" applyBorder="1" applyAlignment="1">
      <alignment horizontal="left" wrapText="1"/>
    </xf>
    <xf numFmtId="0" fontId="8" fillId="0" borderId="1" xfId="0" applyFont="1" applyBorder="1" applyAlignment="1">
      <alignment horizontal="left" vertical="center"/>
    </xf>
    <xf numFmtId="0" fontId="7" fillId="0" borderId="0" xfId="0" applyFont="1" applyFill="1" applyBorder="1" applyAlignment="1">
      <alignment vertical="top" wrapText="1"/>
    </xf>
    <xf numFmtId="0" fontId="17" fillId="0" borderId="0" xfId="0" applyFont="1"/>
    <xf numFmtId="0" fontId="10" fillId="0" borderId="0" xfId="0" applyFont="1" applyAlignment="1">
      <alignment horizontal="left" wrapText="1"/>
    </xf>
    <xf numFmtId="0" fontId="8" fillId="0" borderId="0" xfId="0" applyFont="1" applyAlignment="1">
      <alignment horizontal="left" vertical="center"/>
    </xf>
    <xf numFmtId="0" fontId="0" fillId="0" borderId="0" xfId="0" applyAlignment="1">
      <alignment vertical="center"/>
    </xf>
    <xf numFmtId="0" fontId="8" fillId="0" borderId="0" xfId="0" applyFont="1" applyBorder="1"/>
    <xf numFmtId="0" fontId="7" fillId="0" borderId="2" xfId="0" applyFont="1" applyBorder="1" applyAlignment="1">
      <alignment horizontal="right" wrapText="1"/>
    </xf>
    <xf numFmtId="3" fontId="7" fillId="0" borderId="2" xfId="0" applyNumberFormat="1" applyFont="1" applyBorder="1" applyAlignment="1">
      <alignment horizontal="center"/>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Alignment="1">
      <alignment vertical="center"/>
    </xf>
    <xf numFmtId="0" fontId="10" fillId="0" borderId="0" xfId="0" applyFont="1"/>
    <xf numFmtId="0" fontId="5" fillId="0" borderId="2" xfId="0" applyFont="1" applyBorder="1"/>
    <xf numFmtId="0" fontId="0" fillId="0" borderId="0" xfId="0" applyAlignment="1">
      <alignment horizontal="center"/>
    </xf>
    <xf numFmtId="0" fontId="7" fillId="0" borderId="0" xfId="0" applyFont="1" applyAlignment="1">
      <alignment horizontal="center"/>
    </xf>
    <xf numFmtId="0" fontId="20" fillId="0" borderId="0" xfId="0" applyFont="1" applyAlignment="1">
      <alignment horizontal="center"/>
    </xf>
    <xf numFmtId="0" fontId="20" fillId="0" borderId="0" xfId="0" applyFont="1" applyAlignment="1">
      <alignment horizontal="center" wrapText="1"/>
    </xf>
    <xf numFmtId="3" fontId="7" fillId="0" borderId="0" xfId="0" applyNumberFormat="1" applyFont="1" applyAlignment="1">
      <alignment horizontal="right" indent="1"/>
    </xf>
    <xf numFmtId="0" fontId="7" fillId="0" borderId="0" xfId="0" applyFont="1" applyFill="1" applyBorder="1" applyAlignment="1">
      <alignment wrapText="1"/>
    </xf>
    <xf numFmtId="0" fontId="0" fillId="0" borderId="2" xfId="0" applyBorder="1"/>
    <xf numFmtId="0" fontId="7" fillId="0" borderId="0" xfId="0" applyFont="1" applyFill="1" applyBorder="1" applyAlignment="1">
      <alignment horizontal="left" wrapText="1" indent="1"/>
    </xf>
    <xf numFmtId="0" fontId="8" fillId="0" borderId="1" xfId="0" applyFont="1" applyBorder="1" applyAlignment="1">
      <alignment horizontal="center" vertical="center"/>
    </xf>
    <xf numFmtId="0" fontId="7" fillId="0" borderId="0" xfId="0" applyFont="1" applyBorder="1"/>
    <xf numFmtId="0" fontId="7" fillId="0" borderId="0" xfId="0" applyFont="1" applyBorder="1" applyAlignment="1"/>
    <xf numFmtId="0" fontId="8" fillId="0" borderId="0" xfId="0" applyFont="1"/>
    <xf numFmtId="164" fontId="8" fillId="0" borderId="0" xfId="2" applyNumberFormat="1" applyFont="1" applyFill="1" applyAlignment="1">
      <alignment horizontal="right" indent="1"/>
    </xf>
    <xf numFmtId="0" fontId="7" fillId="0" borderId="0" xfId="0" applyFont="1" applyAlignment="1">
      <alignment horizontal="left" wrapText="1" indent="1"/>
    </xf>
    <xf numFmtId="0" fontId="8" fillId="0" borderId="0" xfId="0" applyFont="1" applyAlignment="1">
      <alignment horizontal="left" wrapText="1"/>
    </xf>
    <xf numFmtId="0" fontId="8" fillId="0" borderId="0" xfId="0" applyFont="1" applyAlignment="1">
      <alignment horizontal="left"/>
    </xf>
    <xf numFmtId="0" fontId="8" fillId="0" borderId="0" xfId="0" applyFont="1" applyFill="1" applyAlignment="1">
      <alignment horizontal="left" wrapText="1"/>
    </xf>
    <xf numFmtId="0" fontId="19" fillId="0" borderId="0" xfId="0" applyFont="1" applyAlignment="1"/>
    <xf numFmtId="0" fontId="7" fillId="0" borderId="0" xfId="0" applyFont="1" applyFill="1" applyBorder="1" applyAlignment="1">
      <alignment horizontal="left" wrapText="1"/>
    </xf>
    <xf numFmtId="0" fontId="7" fillId="2" borderId="0" xfId="0" applyFont="1" applyFill="1" applyAlignment="1"/>
    <xf numFmtId="0" fontId="9" fillId="0" borderId="0" xfId="0" applyFont="1" applyAlignment="1">
      <alignment horizontal="left"/>
    </xf>
    <xf numFmtId="0" fontId="9" fillId="0" borderId="0" xfId="0" applyFont="1"/>
    <xf numFmtId="0" fontId="22" fillId="0" borderId="0" xfId="1" applyFont="1" applyAlignment="1" applyProtection="1"/>
    <xf numFmtId="0" fontId="7" fillId="0" borderId="0" xfId="0" applyFont="1" applyBorder="1" applyAlignment="1">
      <alignment horizontal="left"/>
    </xf>
    <xf numFmtId="0" fontId="7" fillId="0" borderId="2" xfId="0" applyFont="1" applyBorder="1" applyAlignment="1">
      <alignment horizontal="left"/>
    </xf>
    <xf numFmtId="3" fontId="7" fillId="0" borderId="2" xfId="0" applyNumberFormat="1" applyFont="1" applyBorder="1" applyAlignment="1">
      <alignment horizontal="right" indent="1"/>
    </xf>
    <xf numFmtId="0" fontId="8" fillId="0" borderId="2" xfId="0" applyFont="1" applyBorder="1" applyAlignment="1">
      <alignment horizontal="center" vertical="center" wrapText="1"/>
    </xf>
    <xf numFmtId="0" fontId="11" fillId="0" borderId="2" xfId="0" applyFont="1" applyBorder="1" applyAlignment="1">
      <alignment horizontal="right"/>
    </xf>
    <xf numFmtId="0" fontId="11" fillId="0" borderId="0" xfId="0" applyFont="1" applyBorder="1" applyAlignment="1">
      <alignment horizontal="right"/>
    </xf>
    <xf numFmtId="0" fontId="6" fillId="0" borderId="0" xfId="0" applyFont="1" applyFill="1" applyAlignment="1">
      <alignment horizontal="left" vertical="center" wrapText="1"/>
    </xf>
    <xf numFmtId="0" fontId="7" fillId="0" borderId="0" xfId="0" applyNumberFormat="1" applyFont="1" applyAlignment="1"/>
    <xf numFmtId="0" fontId="7" fillId="0" borderId="0" xfId="0" applyNumberFormat="1" applyFont="1" applyAlignment="1">
      <alignment horizontal="center"/>
    </xf>
    <xf numFmtId="0" fontId="7" fillId="0" borderId="0" xfId="0" applyFont="1" applyFill="1" applyAlignment="1">
      <alignment horizontal="left"/>
    </xf>
    <xf numFmtId="0" fontId="10" fillId="0" borderId="0" xfId="0" applyFont="1" applyFill="1" applyAlignment="1">
      <alignment horizontal="left" wrapText="1"/>
    </xf>
    <xf numFmtId="0" fontId="7" fillId="0" borderId="0" xfId="0" applyFont="1" applyFill="1" applyAlignment="1">
      <alignment horizontal="left" indent="1"/>
    </xf>
    <xf numFmtId="0" fontId="8" fillId="0" borderId="0" xfId="0" applyFont="1" applyFill="1"/>
    <xf numFmtId="0" fontId="7" fillId="0" borderId="0" xfId="0" applyFont="1" applyFill="1"/>
    <xf numFmtId="0" fontId="9" fillId="0" borderId="0" xfId="0" applyNumberFormat="1" applyFont="1" applyBorder="1"/>
    <xf numFmtId="0" fontId="5" fillId="0" borderId="0" xfId="0" applyNumberFormat="1" applyFont="1" applyBorder="1"/>
    <xf numFmtId="0" fontId="0" fillId="4" borderId="0" xfId="0" applyFill="1"/>
    <xf numFmtId="0" fontId="6" fillId="4" borderId="0" xfId="0" applyFont="1" applyFill="1" applyAlignment="1">
      <alignment horizontal="left" vertical="center" wrapText="1"/>
    </xf>
    <xf numFmtId="0" fontId="0" fillId="4" borderId="0" xfId="0" applyFill="1" applyAlignment="1">
      <alignment vertical="center"/>
    </xf>
    <xf numFmtId="0" fontId="8" fillId="4" borderId="0" xfId="0" applyFont="1" applyFill="1" applyBorder="1" applyAlignment="1">
      <alignment horizontal="center" vertical="center" wrapText="1"/>
    </xf>
    <xf numFmtId="166" fontId="8" fillId="0" borderId="0" xfId="0" applyNumberFormat="1" applyFont="1"/>
    <xf numFmtId="3" fontId="7" fillId="0" borderId="0" xfId="0" applyNumberFormat="1" applyFont="1" applyFill="1" applyBorder="1" applyAlignment="1">
      <alignment horizontal="right" indent="1"/>
    </xf>
    <xf numFmtId="3" fontId="7" fillId="0" borderId="0" xfId="0" applyNumberFormat="1" applyFont="1" applyFill="1" applyBorder="1" applyAlignment="1">
      <alignment horizontal="right"/>
    </xf>
    <xf numFmtId="0" fontId="3" fillId="0" borderId="0" xfId="1" applyAlignment="1" applyProtection="1">
      <alignment horizontal="left"/>
    </xf>
    <xf numFmtId="37" fontId="7" fillId="0" borderId="0" xfId="0" applyNumberFormat="1" applyFont="1" applyBorder="1" applyAlignment="1">
      <alignment horizontal="right" indent="1"/>
    </xf>
    <xf numFmtId="37" fontId="7" fillId="4" borderId="0" xfId="0" applyNumberFormat="1" applyFont="1" applyFill="1" applyBorder="1" applyAlignment="1">
      <alignment horizontal="right" indent="1"/>
    </xf>
    <xf numFmtId="37" fontId="8" fillId="4" borderId="0" xfId="0" applyNumberFormat="1" applyFont="1" applyFill="1" applyBorder="1" applyAlignment="1">
      <alignment horizontal="right" indent="1"/>
    </xf>
    <xf numFmtId="37" fontId="8" fillId="0" borderId="0" xfId="0" applyNumberFormat="1" applyFont="1" applyBorder="1" applyAlignment="1">
      <alignment horizontal="right" indent="1"/>
    </xf>
    <xf numFmtId="37" fontId="8" fillId="0" borderId="0" xfId="0" applyNumberFormat="1" applyFont="1" applyBorder="1" applyAlignment="1">
      <alignment horizontal="right" vertical="center" indent="1"/>
    </xf>
    <xf numFmtId="37" fontId="7" fillId="0" borderId="0" xfId="0" applyNumberFormat="1" applyFont="1" applyFill="1" applyBorder="1" applyAlignment="1">
      <alignment horizontal="right" indent="1"/>
    </xf>
    <xf numFmtId="37" fontId="7" fillId="0" borderId="0" xfId="0" applyNumberFormat="1" applyFont="1"/>
    <xf numFmtId="37" fontId="7" fillId="4" borderId="0" xfId="0" applyNumberFormat="1" applyFont="1" applyFill="1" applyBorder="1" applyAlignment="1">
      <alignment horizontal="right" vertical="top" indent="1"/>
    </xf>
    <xf numFmtId="37" fontId="8" fillId="4" borderId="0" xfId="0" applyNumberFormat="1" applyFont="1" applyFill="1" applyBorder="1" applyAlignment="1">
      <alignment horizontal="right" vertical="center" indent="1"/>
    </xf>
    <xf numFmtId="37" fontId="7" fillId="4" borderId="0" xfId="0" applyNumberFormat="1" applyFont="1" applyFill="1" applyBorder="1" applyAlignment="1">
      <alignment horizontal="right" vertical="center" indent="1"/>
    </xf>
    <xf numFmtId="37" fontId="7" fillId="0" borderId="0" xfId="0" applyNumberFormat="1" applyFont="1" applyBorder="1" applyAlignment="1">
      <alignment horizontal="right" vertical="top" indent="1"/>
    </xf>
    <xf numFmtId="37" fontId="7" fillId="0" borderId="0" xfId="0" applyNumberFormat="1" applyFont="1" applyBorder="1" applyAlignment="1">
      <alignment horizontal="right" wrapText="1"/>
    </xf>
    <xf numFmtId="37" fontId="7" fillId="0" borderId="0" xfId="0" applyNumberFormat="1" applyFont="1" applyBorder="1" applyAlignment="1">
      <alignment horizontal="right" vertical="top" wrapText="1"/>
    </xf>
    <xf numFmtId="37" fontId="8" fillId="0" borderId="0" xfId="0" applyNumberFormat="1" applyFont="1" applyBorder="1" applyAlignment="1">
      <alignment horizontal="right" vertical="center" wrapText="1"/>
    </xf>
    <xf numFmtId="37" fontId="8" fillId="0" borderId="0" xfId="0" applyNumberFormat="1" applyFont="1" applyBorder="1" applyAlignment="1">
      <alignment horizontal="right" wrapText="1"/>
    </xf>
    <xf numFmtId="37" fontId="8" fillId="0" borderId="0" xfId="0" applyNumberFormat="1" applyFont="1" applyBorder="1" applyAlignment="1">
      <alignment vertical="top"/>
    </xf>
    <xf numFmtId="37" fontId="7" fillId="0" borderId="0" xfId="0" applyNumberFormat="1" applyFont="1" applyAlignment="1">
      <alignment horizontal="right" indent="1"/>
    </xf>
    <xf numFmtId="0" fontId="3" fillId="0" borderId="0" xfId="1" applyAlignment="1" applyProtection="1"/>
    <xf numFmtId="0" fontId="7" fillId="4" borderId="0" xfId="0" applyFont="1" applyFill="1" applyAlignment="1">
      <alignment wrapText="1"/>
    </xf>
    <xf numFmtId="0" fontId="20" fillId="4" borderId="0" xfId="0" applyFont="1" applyFill="1" applyAlignment="1"/>
    <xf numFmtId="0" fontId="7" fillId="0" borderId="0" xfId="0" applyFont="1" applyFill="1" applyAlignment="1">
      <alignment horizontal="left" vertical="center"/>
    </xf>
    <xf numFmtId="0" fontId="0" fillId="0" borderId="0" xfId="0" applyAlignment="1">
      <alignment horizontal="justify" wrapText="1"/>
    </xf>
    <xf numFmtId="164" fontId="5" fillId="0" borderId="0" xfId="2" applyNumberFormat="1" applyFont="1"/>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7" fillId="4" borderId="0" xfId="0" applyFont="1" applyFill="1"/>
    <xf numFmtId="0" fontId="7" fillId="4" borderId="0" xfId="0" applyFont="1" applyFill="1" applyAlignment="1">
      <alignment horizontal="center"/>
    </xf>
    <xf numFmtId="0" fontId="20" fillId="4" borderId="0" xfId="0" applyFont="1" applyFill="1" applyAlignment="1">
      <alignment horizontal="center"/>
    </xf>
    <xf numFmtId="0" fontId="0" fillId="4" borderId="2" xfId="0" applyFill="1" applyBorder="1"/>
    <xf numFmtId="0" fontId="7" fillId="4" borderId="2" xfId="0" applyFont="1" applyFill="1" applyBorder="1" applyAlignment="1">
      <alignment horizontal="center"/>
    </xf>
    <xf numFmtId="37" fontId="8" fillId="0" borderId="0" xfId="0" applyNumberFormat="1" applyFont="1" applyFill="1" applyBorder="1" applyAlignment="1">
      <alignment horizontal="right" indent="1"/>
    </xf>
    <xf numFmtId="37" fontId="7" fillId="0" borderId="0" xfId="0" applyNumberFormat="1" applyFont="1" applyFill="1" applyBorder="1" applyAlignment="1">
      <alignment horizontal="right" vertical="center" indent="1"/>
    </xf>
    <xf numFmtId="37" fontId="8" fillId="0" borderId="0" xfId="0" applyNumberFormat="1" applyFont="1" applyFill="1" applyBorder="1" applyAlignment="1">
      <alignment horizontal="right" vertical="center" indent="1"/>
    </xf>
    <xf numFmtId="0" fontId="0" fillId="0" borderId="2" xfId="0" applyFill="1" applyBorder="1"/>
    <xf numFmtId="37" fontId="7" fillId="0" borderId="0" xfId="0" applyNumberFormat="1" applyFont="1" applyFill="1" applyBorder="1" applyAlignment="1">
      <alignment horizontal="right" vertical="top" indent="1"/>
    </xf>
    <xf numFmtId="0" fontId="5" fillId="2" borderId="0" xfId="0" applyFont="1" applyFill="1" applyAlignment="1"/>
    <xf numFmtId="0" fontId="5" fillId="4" borderId="0" xfId="0" applyFont="1" applyFill="1"/>
    <xf numFmtId="0" fontId="5" fillId="2" borderId="0" xfId="0" applyFont="1" applyFill="1" applyAlignment="1">
      <alignment horizontal="justify"/>
    </xf>
    <xf numFmtId="0" fontId="5" fillId="2" borderId="0" xfId="0" applyFont="1" applyFill="1" applyAlignment="1">
      <alignment vertical="top" wrapText="1"/>
    </xf>
    <xf numFmtId="0" fontId="5" fillId="2" borderId="0" xfId="0" applyFont="1" applyFill="1" applyAlignment="1">
      <alignment horizontal="left"/>
    </xf>
    <xf numFmtId="0" fontId="5" fillId="2" borderId="0" xfId="0" applyFont="1" applyFill="1" applyAlignment="1">
      <alignment horizontal="left" indent="9"/>
    </xf>
    <xf numFmtId="0" fontId="19" fillId="4" borderId="0" xfId="0" applyFont="1" applyFill="1" applyAlignment="1">
      <alignment horizontal="center"/>
    </xf>
    <xf numFmtId="0" fontId="19" fillId="4" borderId="0" xfId="0" applyFont="1" applyFill="1" applyAlignment="1"/>
    <xf numFmtId="0" fontId="19" fillId="4" borderId="0" xfId="0" applyFont="1" applyFill="1" applyAlignment="1"/>
    <xf numFmtId="0" fontId="0" fillId="4" borderId="0" xfId="0" applyFill="1" applyAlignment="1">
      <alignment vertical="center"/>
    </xf>
    <xf numFmtId="0" fontId="0" fillId="4" borderId="0" xfId="0" applyFill="1" applyAlignment="1"/>
    <xf numFmtId="37" fontId="8" fillId="0" borderId="0" xfId="0" applyNumberFormat="1" applyFont="1"/>
    <xf numFmtId="0" fontId="19" fillId="4" borderId="0" xfId="0" applyFont="1" applyFill="1" applyAlignment="1">
      <alignment horizontal="center"/>
    </xf>
    <xf numFmtId="3" fontId="7" fillId="4" borderId="0" xfId="0" applyNumberFormat="1" applyFont="1" applyFill="1" applyAlignment="1">
      <alignment horizontal="right" indent="1"/>
    </xf>
    <xf numFmtId="0" fontId="7" fillId="4" borderId="2" xfId="0" applyFont="1" applyFill="1" applyBorder="1"/>
    <xf numFmtId="0" fontId="18" fillId="4" borderId="2" xfId="0" applyFont="1" applyFill="1" applyBorder="1" applyAlignment="1"/>
    <xf numFmtId="0" fontId="7" fillId="4" borderId="0" xfId="0" applyFont="1" applyFill="1" applyAlignment="1"/>
    <xf numFmtId="0" fontId="19" fillId="0" borderId="0" xfId="0" applyFont="1"/>
    <xf numFmtId="0" fontId="26" fillId="0" borderId="0" xfId="0" applyFont="1" applyAlignment="1">
      <alignment vertical="center"/>
    </xf>
    <xf numFmtId="0" fontId="19" fillId="0" borderId="0" xfId="0" applyFont="1" applyAlignment="1">
      <alignment vertical="top" wrapText="1"/>
    </xf>
    <xf numFmtId="0" fontId="26" fillId="0" borderId="0" xfId="0" applyFont="1" applyAlignment="1">
      <alignment horizontal="left" indent="2"/>
    </xf>
    <xf numFmtId="0" fontId="19" fillId="0" borderId="0" xfId="0" applyFont="1" applyAlignment="1">
      <alignment horizontal="left" wrapText="1" indent="3"/>
    </xf>
    <xf numFmtId="0" fontId="19" fillId="0" borderId="0" xfId="0" applyFont="1" applyAlignment="1">
      <alignment horizontal="left" indent="3"/>
    </xf>
    <xf numFmtId="0" fontId="26" fillId="0" borderId="0" xfId="0" applyFont="1"/>
    <xf numFmtId="0" fontId="26" fillId="0" borderId="0" xfId="0" applyFont="1" applyFill="1"/>
    <xf numFmtId="0" fontId="19" fillId="0" borderId="0" xfId="0" applyFont="1" applyFill="1" applyAlignment="1">
      <alignment horizontal="left" indent="1"/>
    </xf>
    <xf numFmtId="0" fontId="26" fillId="0" borderId="0" xfId="0" applyFont="1" applyFill="1" applyAlignment="1">
      <alignment wrapText="1"/>
    </xf>
    <xf numFmtId="0" fontId="19" fillId="0" borderId="0" xfId="0" applyFont="1" applyFill="1"/>
    <xf numFmtId="0" fontId="25" fillId="0" borderId="0" xfId="0" applyFont="1" applyBorder="1" applyAlignment="1"/>
    <xf numFmtId="0" fontId="8" fillId="0" borderId="3" xfId="0" applyFont="1" applyBorder="1" applyAlignment="1">
      <alignment horizontal="left" vertical="center"/>
    </xf>
    <xf numFmtId="4" fontId="7" fillId="4" borderId="0" xfId="0" applyNumberFormat="1" applyFont="1" applyFill="1" applyAlignment="1">
      <alignment horizontal="right" indent="1"/>
    </xf>
    <xf numFmtId="4" fontId="0" fillId="4" borderId="0" xfId="0" applyNumberFormat="1" applyFill="1"/>
    <xf numFmtId="4" fontId="18" fillId="4" borderId="2" xfId="0" applyNumberFormat="1" applyFont="1" applyFill="1" applyBorder="1" applyAlignment="1"/>
    <xf numFmtId="3" fontId="7" fillId="4" borderId="0" xfId="0" applyNumberFormat="1" applyFont="1" applyFill="1" applyAlignment="1">
      <alignment horizontal="right" indent="1"/>
    </xf>
    <xf numFmtId="167" fontId="7" fillId="4" borderId="0" xfId="0" applyNumberFormat="1" applyFont="1" applyFill="1" applyBorder="1" applyAlignment="1">
      <alignment horizontal="right" indent="1"/>
    </xf>
    <xf numFmtId="39" fontId="7" fillId="4" borderId="0" xfId="0" applyNumberFormat="1" applyFont="1" applyFill="1" applyBorder="1" applyAlignment="1">
      <alignment horizontal="right" indent="1"/>
    </xf>
    <xf numFmtId="165" fontId="7" fillId="0" borderId="0" xfId="0" applyNumberFormat="1" applyFont="1"/>
    <xf numFmtId="0" fontId="7" fillId="4" borderId="0" xfId="0" applyFont="1" applyFill="1"/>
    <xf numFmtId="37" fontId="5" fillId="0" borderId="0" xfId="0" applyNumberFormat="1" applyFont="1"/>
    <xf numFmtId="3" fontId="7" fillId="4" borderId="0" xfId="0" applyNumberFormat="1" applyFont="1" applyFill="1" applyAlignment="1">
      <alignment horizontal="right" indent="1"/>
    </xf>
    <xf numFmtId="0" fontId="26" fillId="0" borderId="0" xfId="0" applyFont="1" applyAlignment="1"/>
    <xf numFmtId="0" fontId="26" fillId="0" borderId="0" xfId="0" applyFont="1" applyAlignment="1">
      <alignment horizontal="left" indent="1"/>
    </xf>
    <xf numFmtId="0" fontId="25" fillId="0" borderId="1" xfId="0" applyFont="1" applyBorder="1" applyAlignment="1">
      <alignment horizontal="center"/>
    </xf>
    <xf numFmtId="0" fontId="2" fillId="0" borderId="0" xfId="0" applyFont="1" applyAlignment="1">
      <alignment horizontal="left"/>
    </xf>
    <xf numFmtId="0" fontId="8" fillId="4" borderId="1" xfId="0" applyFont="1" applyFill="1" applyBorder="1" applyAlignment="1">
      <alignment horizontal="center" vertical="center" wrapText="1"/>
    </xf>
    <xf numFmtId="37" fontId="8" fillId="0" borderId="0" xfId="0" applyNumberFormat="1" applyFont="1" applyBorder="1" applyAlignment="1">
      <alignment horizontal="right"/>
    </xf>
    <xf numFmtId="39" fontId="8" fillId="0" borderId="0" xfId="0" applyNumberFormat="1" applyFont="1" applyBorder="1" applyAlignment="1">
      <alignment horizontal="right"/>
    </xf>
    <xf numFmtId="37" fontId="8" fillId="0" borderId="0" xfId="0" applyNumberFormat="1" applyFont="1" applyBorder="1" applyAlignment="1"/>
    <xf numFmtId="37" fontId="8" fillId="4" borderId="0" xfId="0" applyNumberFormat="1" applyFont="1" applyFill="1" applyBorder="1" applyAlignment="1">
      <alignment horizontal="right"/>
    </xf>
    <xf numFmtId="37" fontId="2" fillId="0" borderId="0" xfId="0" applyNumberFormat="1" applyFont="1" applyBorder="1" applyAlignment="1">
      <alignment vertical="top"/>
    </xf>
    <xf numFmtId="0" fontId="27" fillId="0" borderId="0" xfId="0" applyFont="1" applyAlignment="1">
      <alignment horizontal="left"/>
    </xf>
    <xf numFmtId="0" fontId="29" fillId="0" borderId="0" xfId="0" applyFont="1"/>
    <xf numFmtId="0" fontId="28" fillId="0" borderId="0" xfId="0" applyFont="1"/>
    <xf numFmtId="0" fontId="5" fillId="4" borderId="0" xfId="4" applyFont="1" applyFill="1" applyAlignment="1">
      <alignment horizontal="left" vertical="top" wrapText="1"/>
    </xf>
    <xf numFmtId="0" fontId="3" fillId="2" borderId="0" xfId="1" applyFill="1" applyAlignment="1" applyProtection="1">
      <alignment vertical="top" wrapText="1"/>
    </xf>
    <xf numFmtId="0" fontId="30" fillId="4" borderId="0" xfId="4" applyFont="1" applyFill="1" applyAlignment="1">
      <alignment horizontal="left" vertical="top" wrapText="1"/>
    </xf>
    <xf numFmtId="0" fontId="7" fillId="4" borderId="0" xfId="0" applyFont="1" applyFill="1" applyBorder="1" applyAlignment="1">
      <alignment vertical="center"/>
    </xf>
    <xf numFmtId="17" fontId="5" fillId="4" borderId="0" xfId="0" quotePrefix="1" applyNumberFormat="1" applyFont="1" applyFill="1" applyAlignment="1"/>
    <xf numFmtId="37" fontId="2" fillId="0" borderId="0" xfId="0" applyNumberFormat="1" applyFont="1" applyBorder="1" applyAlignment="1">
      <alignment horizontal="right"/>
    </xf>
    <xf numFmtId="39" fontId="2" fillId="0" borderId="0" xfId="0" applyNumberFormat="1" applyFont="1" applyBorder="1" applyAlignment="1">
      <alignment horizontal="right"/>
    </xf>
    <xf numFmtId="0" fontId="2" fillId="0" borderId="0" xfId="0" applyFont="1"/>
    <xf numFmtId="0" fontId="2" fillId="0" borderId="0" xfId="0" applyFont="1" applyAlignment="1"/>
    <xf numFmtId="37" fontId="2" fillId="4" borderId="0" xfId="0" applyNumberFormat="1" applyFont="1" applyFill="1" applyBorder="1" applyAlignment="1">
      <alignment horizontal="right"/>
    </xf>
    <xf numFmtId="39" fontId="2" fillId="4" borderId="0" xfId="0" applyNumberFormat="1" applyFont="1" applyFill="1" applyBorder="1" applyAlignment="1">
      <alignment horizontal="right"/>
    </xf>
    <xf numFmtId="0" fontId="26" fillId="0" borderId="0" xfId="0" applyFont="1" applyBorder="1"/>
    <xf numFmtId="0" fontId="2" fillId="0" borderId="0" xfId="0" applyFont="1" applyBorder="1"/>
    <xf numFmtId="0" fontId="2" fillId="0" borderId="0" xfId="0" applyFont="1" applyBorder="1" applyAlignment="1"/>
    <xf numFmtId="37" fontId="2" fillId="0" borderId="0" xfId="0" applyNumberFormat="1" applyFont="1" applyBorder="1" applyAlignment="1"/>
    <xf numFmtId="168" fontId="2" fillId="0" borderId="0" xfId="0" applyNumberFormat="1" applyFont="1" applyFill="1" applyBorder="1" applyAlignment="1">
      <alignment horizontal="right" vertical="top"/>
    </xf>
    <xf numFmtId="0" fontId="26" fillId="0" borderId="0" xfId="0" applyFont="1" applyFill="1" applyBorder="1"/>
    <xf numFmtId="168" fontId="8" fillId="0" borderId="0" xfId="0" applyNumberFormat="1" applyFont="1" applyFill="1" applyBorder="1" applyAlignment="1">
      <alignment horizontal="right" vertical="top"/>
    </xf>
    <xf numFmtId="167" fontId="2" fillId="0" borderId="0" xfId="0" applyNumberFormat="1" applyFont="1" applyBorder="1" applyAlignment="1">
      <alignment horizontal="right" vertical="top"/>
    </xf>
    <xf numFmtId="167" fontId="8" fillId="0" borderId="0" xfId="0" applyNumberFormat="1" applyFont="1" applyBorder="1" applyAlignment="1">
      <alignment horizontal="right" vertical="top"/>
    </xf>
    <xf numFmtId="0" fontId="32" fillId="0" borderId="0" xfId="0" applyNumberFormat="1" applyFont="1" applyAlignment="1"/>
    <xf numFmtId="0" fontId="15" fillId="0" borderId="0" xfId="4" applyFont="1"/>
    <xf numFmtId="0" fontId="5" fillId="0" borderId="2" xfId="0" applyFont="1" applyFill="1" applyBorder="1"/>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0" xfId="0" applyFont="1" applyFill="1" applyBorder="1"/>
    <xf numFmtId="10" fontId="5" fillId="0" borderId="0" xfId="2" applyNumberFormat="1" applyFont="1" applyFill="1" applyBorder="1"/>
    <xf numFmtId="37" fontId="5" fillId="0" borderId="0" xfId="0" applyNumberFormat="1" applyFont="1" applyFill="1" applyBorder="1"/>
    <xf numFmtId="10" fontId="8" fillId="0" borderId="0" xfId="2" applyNumberFormat="1" applyFont="1" applyFill="1" applyAlignment="1">
      <alignment horizontal="right" indent="1"/>
    </xf>
    <xf numFmtId="3" fontId="8" fillId="0" borderId="0" xfId="0" applyNumberFormat="1" applyFont="1" applyFill="1" applyBorder="1" applyAlignment="1">
      <alignment horizontal="right" indent="1"/>
    </xf>
    <xf numFmtId="0" fontId="17" fillId="2" borderId="0" xfId="0" applyFont="1" applyFill="1" applyAlignment="1">
      <alignment horizontal="left" vertical="top" wrapText="1"/>
    </xf>
    <xf numFmtId="0" fontId="0" fillId="4" borderId="0" xfId="0" applyFill="1" applyAlignment="1"/>
    <xf numFmtId="0" fontId="5" fillId="2" borderId="0" xfId="0" applyFont="1" applyFill="1" applyAlignment="1">
      <alignment horizontal="left" vertical="top" wrapText="1"/>
    </xf>
    <xf numFmtId="0" fontId="17" fillId="2" borderId="0" xfId="0" applyFont="1" applyFill="1" applyAlignment="1">
      <alignment horizontal="left"/>
    </xf>
    <xf numFmtId="0" fontId="5" fillId="2" borderId="0" xfId="0" applyFont="1" applyFill="1" applyAlignment="1">
      <alignment horizontal="left" wrapText="1"/>
    </xf>
    <xf numFmtId="0" fontId="0" fillId="4" borderId="0" xfId="0" applyFill="1" applyAlignment="1">
      <alignment horizontal="left"/>
    </xf>
    <xf numFmtId="0" fontId="5" fillId="2" borderId="0" xfId="0" applyFont="1" applyFill="1" applyAlignment="1">
      <alignment horizontal="justify" wrapText="1"/>
    </xf>
    <xf numFmtId="0" fontId="5" fillId="4" borderId="0" xfId="4" applyFont="1" applyFill="1" applyAlignment="1">
      <alignment horizontal="left" vertical="top" wrapText="1"/>
    </xf>
    <xf numFmtId="0" fontId="30" fillId="4" borderId="0" xfId="4" applyFont="1" applyFill="1" applyAlignment="1">
      <alignment horizontal="left" vertical="top" wrapText="1"/>
    </xf>
    <xf numFmtId="0" fontId="7" fillId="2" borderId="0" xfId="0" applyFont="1" applyFill="1" applyAlignment="1">
      <alignment horizontal="left" vertical="top" wrapText="1"/>
    </xf>
    <xf numFmtId="0" fontId="5" fillId="2" borderId="0" xfId="0" applyFont="1" applyFill="1" applyAlignment="1">
      <alignment wrapText="1"/>
    </xf>
    <xf numFmtId="0" fontId="17" fillId="2" borderId="0" xfId="0" applyFont="1" applyFill="1" applyAlignment="1">
      <alignment horizontal="justify" vertical="top" wrapText="1"/>
    </xf>
    <xf numFmtId="0" fontId="5" fillId="2" borderId="0" xfId="0" applyFont="1" applyFill="1" applyAlignment="1">
      <alignment horizontal="justify" vertical="top" wrapText="1"/>
    </xf>
    <xf numFmtId="0" fontId="27" fillId="0" borderId="0" xfId="0" applyFont="1" applyAlignment="1">
      <alignment horizontal="left" vertical="center"/>
    </xf>
    <xf numFmtId="0" fontId="6" fillId="5" borderId="0" xfId="0" applyFont="1" applyFill="1" applyAlignment="1">
      <alignment horizontal="center" vertical="center"/>
    </xf>
    <xf numFmtId="0" fontId="0" fillId="0" borderId="0" xfId="0" applyAlignment="1">
      <alignment horizontal="center"/>
    </xf>
    <xf numFmtId="17" fontId="5" fillId="0" borderId="0" xfId="0" quotePrefix="1" applyNumberFormat="1" applyFont="1" applyBorder="1" applyAlignment="1">
      <alignment horizontal="center"/>
    </xf>
    <xf numFmtId="0" fontId="5" fillId="0" borderId="0" xfId="0" applyFont="1" applyBorder="1" applyAlignment="1"/>
    <xf numFmtId="0" fontId="7" fillId="0" borderId="0" xfId="0" applyFont="1" applyBorder="1" applyAlignment="1">
      <alignment horizontal="justify" vertical="top" wrapText="1"/>
    </xf>
    <xf numFmtId="0" fontId="7" fillId="0" borderId="0" xfId="0" applyFont="1" applyAlignment="1">
      <alignment horizontal="justify" wrapText="1"/>
    </xf>
    <xf numFmtId="0" fontId="0" fillId="0" borderId="0" xfId="0" applyAlignment="1">
      <alignment horizontal="justify" wrapText="1"/>
    </xf>
    <xf numFmtId="17" fontId="7" fillId="0" borderId="2" xfId="0" applyNumberFormat="1" applyFont="1" applyBorder="1" applyAlignment="1">
      <alignment horizontal="center" vertical="center"/>
    </xf>
    <xf numFmtId="0" fontId="7" fillId="0" borderId="2" xfId="0" applyFont="1" applyBorder="1" applyAlignment="1">
      <alignment vertical="center"/>
    </xf>
    <xf numFmtId="17" fontId="5" fillId="0" borderId="0" xfId="0" quotePrefix="1" applyNumberFormat="1" applyFont="1" applyAlignment="1">
      <alignment horizontal="center"/>
    </xf>
    <xf numFmtId="0" fontId="0" fillId="0" borderId="0" xfId="0" applyAlignment="1"/>
    <xf numFmtId="0" fontId="7" fillId="0" borderId="2" xfId="0" applyFont="1" applyBorder="1" applyAlignment="1">
      <alignment horizontal="center" vertical="center"/>
    </xf>
    <xf numFmtId="0" fontId="0" fillId="0" borderId="2" xfId="0" applyBorder="1" applyAlignment="1">
      <alignment horizontal="center"/>
    </xf>
    <xf numFmtId="0" fontId="21" fillId="0" borderId="0" xfId="0" applyFont="1" applyAlignment="1">
      <alignment horizontal="center"/>
    </xf>
    <xf numFmtId="0" fontId="7" fillId="0" borderId="0" xfId="0" applyFont="1" applyAlignment="1"/>
    <xf numFmtId="0" fontId="7" fillId="0" borderId="0" xfId="0" applyFont="1" applyAlignment="1">
      <alignment horizontal="center" vertical="center"/>
    </xf>
    <xf numFmtId="0" fontId="0" fillId="0" borderId="2" xfId="0" applyBorder="1" applyAlignment="1">
      <alignment vertical="center"/>
    </xf>
    <xf numFmtId="0" fontId="23" fillId="4" borderId="0" xfId="0" applyFont="1" applyFill="1" applyAlignment="1">
      <alignment horizontal="justify" wrapText="1"/>
    </xf>
    <xf numFmtId="0" fontId="6" fillId="3" borderId="0" xfId="0" applyFont="1" applyFill="1" applyAlignment="1">
      <alignment horizontal="center" vertical="center"/>
    </xf>
    <xf numFmtId="0" fontId="7" fillId="0" borderId="0" xfId="0" applyFont="1" applyBorder="1" applyAlignment="1">
      <alignment horizontal="center" vertical="center"/>
    </xf>
    <xf numFmtId="0" fontId="6" fillId="5" borderId="0" xfId="0" applyFont="1" applyFill="1" applyAlignment="1">
      <alignment horizontal="center" vertical="center" wrapText="1"/>
    </xf>
    <xf numFmtId="0" fontId="7" fillId="4" borderId="0" xfId="0" applyFont="1" applyFill="1" applyBorder="1" applyAlignment="1">
      <alignment horizontal="left"/>
    </xf>
    <xf numFmtId="17" fontId="5" fillId="4" borderId="0" xfId="0" quotePrefix="1" applyNumberFormat="1" applyFont="1" applyFill="1" applyAlignment="1">
      <alignment horizontal="center"/>
    </xf>
    <xf numFmtId="0" fontId="7" fillId="4" borderId="2" xfId="0" applyFont="1" applyFill="1" applyBorder="1" applyAlignment="1">
      <alignment horizontal="center" vertical="center"/>
    </xf>
    <xf numFmtId="0" fontId="8" fillId="4" borderId="1" xfId="0" applyFont="1" applyFill="1" applyBorder="1" applyAlignment="1">
      <alignment horizontal="center" vertical="center" wrapText="1"/>
    </xf>
    <xf numFmtId="17" fontId="5" fillId="4" borderId="0" xfId="0" applyNumberFormat="1" applyFont="1" applyFill="1" applyAlignment="1">
      <alignment horizontal="center" vertical="center"/>
    </xf>
    <xf numFmtId="0" fontId="0" fillId="4" borderId="0" xfId="0" applyFill="1" applyAlignment="1">
      <alignment vertical="center"/>
    </xf>
    <xf numFmtId="0" fontId="7" fillId="4" borderId="0" xfId="0" applyFont="1" applyFill="1" applyAlignment="1">
      <alignment horizontal="justify" wrapText="1"/>
    </xf>
    <xf numFmtId="0" fontId="0" fillId="4" borderId="0" xfId="0" applyFill="1" applyAlignment="1">
      <alignment horizontal="justify" wrapText="1"/>
    </xf>
  </cellXfs>
  <cellStyles count="7">
    <cellStyle name="Hyperlink" xfId="1" builtinId="8"/>
    <cellStyle name="Normal" xfId="0" builtinId="0"/>
    <cellStyle name="Normal 11" xfId="6" xr:uid="{00000000-0005-0000-0000-000002000000}"/>
    <cellStyle name="Normal 2" xfId="4" xr:uid="{00000000-0005-0000-0000-000003000000}"/>
    <cellStyle name="Normal 3" xfId="3" xr:uid="{00000000-0005-0000-0000-000004000000}"/>
    <cellStyle name="Percent" xfId="2" builtinId="5"/>
    <cellStyle name="Percent 2" xfId="5"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1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AEAEA"/>
      <rgbColor rgb="00000080"/>
      <rgbColor rgb="00FF00FF"/>
      <rgbColor rgb="00FFFF00"/>
      <rgbColor rgb="0000FFFF"/>
      <rgbColor rgb="00800080"/>
      <rgbColor rgb="00800000"/>
      <rgbColor rgb="002CBC2C"/>
      <rgbColor rgb="00EFEFE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 Id="rId30"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4029075</xdr:colOff>
      <xdr:row>1</xdr:row>
      <xdr:rowOff>76200</xdr:rowOff>
    </xdr:from>
    <xdr:to>
      <xdr:col>1</xdr:col>
      <xdr:colOff>8889</xdr:colOff>
      <xdr:row>5</xdr:row>
      <xdr:rowOff>112966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9075" y="257175"/>
          <a:ext cx="2529840" cy="755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4</xdr:row>
      <xdr:rowOff>28575</xdr:rowOff>
    </xdr:from>
    <xdr:to>
      <xdr:col>0</xdr:col>
      <xdr:colOff>828675</xdr:colOff>
      <xdr:row>4</xdr:row>
      <xdr:rowOff>171450</xdr:rowOff>
    </xdr:to>
    <xdr:pic>
      <xdr:nvPicPr>
        <xdr:cNvPr id="2" name="Picture 260">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858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reativecommons.org/licenses/by/3.0/au/" TargetMode="External"/><Relationship Id="rId1" Type="http://schemas.openxmlformats.org/officeDocument/2006/relationships/hyperlink" Target="mailto:DataAnalytics@apra.gov.au?subject=Annual%20Friendly%20Society%20Bulletin"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1"/>
  <sheetViews>
    <sheetView workbookViewId="0"/>
  </sheetViews>
  <sheetFormatPr defaultRowHeight="10.5" x14ac:dyDescent="0.35"/>
  <sheetData>
    <row r="1" spans="1:2" x14ac:dyDescent="0.35">
      <c r="A1">
        <v>0</v>
      </c>
      <c r="B1" t="s">
        <v>9</v>
      </c>
    </row>
  </sheetData>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H43"/>
  <sheetViews>
    <sheetView showGridLines="0" zoomScaleNormal="100" zoomScaleSheetLayoutView="97" workbookViewId="0">
      <selection sqref="A1:D1"/>
    </sheetView>
  </sheetViews>
  <sheetFormatPr defaultColWidth="9.36328125" defaultRowHeight="10.5" x14ac:dyDescent="0.35"/>
  <cols>
    <col min="1" max="1" width="69.90625" style="2" bestFit="1" customWidth="1"/>
    <col min="2" max="4" width="15.81640625" style="2" customWidth="1"/>
    <col min="5" max="7" width="9.36328125" style="2"/>
    <col min="8" max="8" width="26.1796875" style="13" customWidth="1"/>
    <col min="9" max="16384" width="9.36328125" style="2"/>
  </cols>
  <sheetData>
    <row r="1" spans="1:8" ht="27" customHeight="1" x14ac:dyDescent="0.35">
      <c r="A1" s="223" t="s">
        <v>166</v>
      </c>
      <c r="B1" s="224"/>
      <c r="C1" s="224"/>
      <c r="D1" s="224"/>
      <c r="H1"/>
    </row>
    <row r="2" spans="1:8" ht="27" customHeight="1" x14ac:dyDescent="0.45">
      <c r="A2" s="232" t="s">
        <v>285</v>
      </c>
      <c r="B2" s="233"/>
      <c r="C2" s="233"/>
      <c r="D2" s="233"/>
      <c r="H2"/>
    </row>
    <row r="3" spans="1:8" ht="21.75" customHeight="1" x14ac:dyDescent="0.35">
      <c r="A3" s="234" t="s">
        <v>119</v>
      </c>
      <c r="B3" s="239"/>
      <c r="C3" s="239"/>
      <c r="D3" s="239"/>
      <c r="H3"/>
    </row>
    <row r="4" spans="1:8" s="15" customFormat="1" ht="54" customHeight="1" x14ac:dyDescent="0.35">
      <c r="A4" s="30"/>
      <c r="B4" s="70" t="s">
        <v>54</v>
      </c>
      <c r="C4" s="70" t="s">
        <v>241</v>
      </c>
      <c r="D4" s="70" t="s">
        <v>123</v>
      </c>
      <c r="H4" s="17"/>
    </row>
    <row r="5" spans="1:8" ht="24" customHeight="1" x14ac:dyDescent="0.35">
      <c r="A5" s="61" t="s">
        <v>152</v>
      </c>
      <c r="B5" s="102">
        <v>256500</v>
      </c>
      <c r="C5" s="102">
        <v>706278</v>
      </c>
      <c r="D5" s="102">
        <v>962778</v>
      </c>
      <c r="H5"/>
    </row>
    <row r="6" spans="1:8" ht="18" customHeight="1" x14ac:dyDescent="0.35">
      <c r="A6" s="61" t="s">
        <v>153</v>
      </c>
      <c r="B6" s="102">
        <v>246336</v>
      </c>
      <c r="C6" s="102">
        <v>599696</v>
      </c>
      <c r="D6" s="102">
        <v>846032</v>
      </c>
      <c r="H6"/>
    </row>
    <row r="7" spans="1:8" ht="25.5" customHeight="1" x14ac:dyDescent="0.35">
      <c r="A7" s="11" t="s">
        <v>88</v>
      </c>
      <c r="B7" s="102">
        <v>4539206.8459999999</v>
      </c>
      <c r="C7" s="102">
        <v>77346925.194812</v>
      </c>
      <c r="D7" s="102">
        <v>81886132.040812001</v>
      </c>
      <c r="H7"/>
    </row>
    <row r="8" spans="1:8" ht="18" customHeight="1" x14ac:dyDescent="0.35">
      <c r="A8" s="11" t="s">
        <v>89</v>
      </c>
      <c r="B8" s="102">
        <v>0</v>
      </c>
      <c r="C8" s="102">
        <v>68650319.4243</v>
      </c>
      <c r="D8" s="102">
        <v>68650319.4243</v>
      </c>
      <c r="H8" s="80"/>
    </row>
    <row r="9" spans="1:8" ht="18" customHeight="1" x14ac:dyDescent="0.35">
      <c r="A9" s="11" t="s">
        <v>26</v>
      </c>
      <c r="B9" s="102">
        <v>168830.53599999999</v>
      </c>
      <c r="C9" s="102">
        <v>184932.65273999999</v>
      </c>
      <c r="D9" s="102">
        <v>353763.18874000001</v>
      </c>
      <c r="H9"/>
    </row>
    <row r="10" spans="1:8" ht="18" customHeight="1" x14ac:dyDescent="0.35">
      <c r="A10" s="11" t="s">
        <v>27</v>
      </c>
      <c r="B10" s="102">
        <v>0</v>
      </c>
      <c r="C10" s="102">
        <v>145184.81254000001</v>
      </c>
      <c r="D10" s="102">
        <v>145184.81254000001</v>
      </c>
    </row>
    <row r="11" spans="1:8" ht="18" customHeight="1" x14ac:dyDescent="0.35">
      <c r="A11" s="10" t="s">
        <v>90</v>
      </c>
      <c r="B11" s="102">
        <v>0</v>
      </c>
      <c r="C11" s="102">
        <v>75648.83</v>
      </c>
      <c r="D11" s="102">
        <v>75648.83</v>
      </c>
    </row>
    <row r="12" spans="1:8" ht="18" customHeight="1" x14ac:dyDescent="0.35">
      <c r="A12" s="10" t="s">
        <v>91</v>
      </c>
      <c r="B12" s="102">
        <v>-57397</v>
      </c>
      <c r="C12" s="102">
        <v>-9827.5149999999994</v>
      </c>
      <c r="D12" s="102">
        <v>-67224.514999999999</v>
      </c>
    </row>
    <row r="13" spans="1:8" ht="19.5" customHeight="1" x14ac:dyDescent="0.35">
      <c r="A13" s="10" t="s">
        <v>28</v>
      </c>
      <c r="B13" s="102">
        <v>-1478</v>
      </c>
      <c r="C13" s="102">
        <v>1260.54296</v>
      </c>
      <c r="D13" s="102">
        <v>-217.45704000000001</v>
      </c>
    </row>
    <row r="14" spans="1:8" s="13" customFormat="1" ht="27" customHeight="1" x14ac:dyDescent="0.35">
      <c r="A14" s="49" t="s">
        <v>92</v>
      </c>
      <c r="B14" s="102"/>
      <c r="C14" s="102"/>
      <c r="D14" s="102"/>
    </row>
    <row r="15" spans="1:8" ht="18" customHeight="1" x14ac:dyDescent="0.35">
      <c r="A15" s="51" t="str">
        <f>"- future policy benefits"</f>
        <v>- future policy benefits</v>
      </c>
      <c r="B15" s="102">
        <v>0</v>
      </c>
      <c r="C15" s="102">
        <v>1241767.1912720001</v>
      </c>
      <c r="D15" s="102">
        <v>1241767.1912720001</v>
      </c>
    </row>
    <row r="16" spans="1:8" ht="18" customHeight="1" x14ac:dyDescent="0.35">
      <c r="A16" s="51" t="str">
        <f>"- future expenses"</f>
        <v>- future expenses</v>
      </c>
      <c r="B16" s="102">
        <v>0</v>
      </c>
      <c r="C16" s="102">
        <v>211162.60799700001</v>
      </c>
      <c r="D16" s="102">
        <v>211162.60799700001</v>
      </c>
    </row>
    <row r="17" spans="1:8" ht="18" customHeight="1" x14ac:dyDescent="0.35">
      <c r="A17" s="51" t="str">
        <f>"- future premiums"</f>
        <v>- future premiums</v>
      </c>
      <c r="B17" s="102">
        <v>0</v>
      </c>
      <c r="C17" s="102">
        <v>-1362945.503</v>
      </c>
      <c r="D17" s="102">
        <v>-1362945.503</v>
      </c>
    </row>
    <row r="18" spans="1:8" s="12" customFormat="1" ht="18" customHeight="1" x14ac:dyDescent="0.35">
      <c r="A18" s="62" t="s">
        <v>29</v>
      </c>
      <c r="B18" s="102">
        <v>0</v>
      </c>
      <c r="C18" s="102">
        <v>-121.50700000000001</v>
      </c>
      <c r="D18" s="102">
        <v>-121.50700000000001</v>
      </c>
    </row>
    <row r="19" spans="1:8" ht="18" customHeight="1" x14ac:dyDescent="0.35">
      <c r="A19" s="39" t="s">
        <v>30</v>
      </c>
      <c r="B19" s="104">
        <v>0</v>
      </c>
      <c r="C19" s="104">
        <v>89862.789269000001</v>
      </c>
      <c r="D19" s="104">
        <v>89862.789269000001</v>
      </c>
    </row>
    <row r="20" spans="1:8" ht="27" customHeight="1" x14ac:dyDescent="0.35">
      <c r="A20" s="49" t="s">
        <v>31</v>
      </c>
      <c r="B20" s="102">
        <v>0</v>
      </c>
      <c r="C20" s="102">
        <v>15014.459000000001</v>
      </c>
      <c r="D20" s="102">
        <v>15014.459000000001</v>
      </c>
    </row>
    <row r="21" spans="1:8" ht="18" customHeight="1" x14ac:dyDescent="0.35">
      <c r="A21" s="11" t="s">
        <v>93</v>
      </c>
      <c r="B21" s="102">
        <v>0</v>
      </c>
      <c r="C21" s="102">
        <v>320195.69</v>
      </c>
      <c r="D21" s="102">
        <v>320195.69</v>
      </c>
      <c r="H21"/>
    </row>
    <row r="22" spans="1:8" ht="18" customHeight="1" x14ac:dyDescent="0.35">
      <c r="A22" s="11" t="s">
        <v>116</v>
      </c>
      <c r="B22" s="102">
        <v>6039516.8909999998</v>
      </c>
      <c r="C22" s="102">
        <v>1705923.350298</v>
      </c>
      <c r="D22" s="102">
        <v>7745440.2412980003</v>
      </c>
      <c r="H22"/>
    </row>
    <row r="23" spans="1:8" ht="18" customHeight="1" x14ac:dyDescent="0.35">
      <c r="A23" s="11" t="s">
        <v>32</v>
      </c>
      <c r="B23" s="102">
        <v>0</v>
      </c>
      <c r="C23" s="102">
        <v>0</v>
      </c>
      <c r="D23" s="102">
        <v>0</v>
      </c>
      <c r="H23"/>
    </row>
    <row r="24" spans="1:8" ht="18" customHeight="1" x14ac:dyDescent="0.35">
      <c r="A24" s="39" t="s">
        <v>33</v>
      </c>
      <c r="B24" s="104">
        <v>6039516.8909999998</v>
      </c>
      <c r="C24" s="104">
        <v>2130996.2885670001</v>
      </c>
      <c r="D24" s="104">
        <v>8170513.1795669999</v>
      </c>
    </row>
    <row r="25" spans="1:8" ht="27" customHeight="1" x14ac:dyDescent="0.35">
      <c r="A25" s="49" t="s">
        <v>94</v>
      </c>
      <c r="B25" s="103"/>
      <c r="C25" s="103"/>
      <c r="D25" s="103"/>
    </row>
    <row r="26" spans="1:8" ht="18" customHeight="1" x14ac:dyDescent="0.35">
      <c r="A26" s="51" t="str">
        <f>"- future policy benefits"</f>
        <v>- future policy benefits</v>
      </c>
      <c r="B26" s="102">
        <v>0</v>
      </c>
      <c r="C26" s="102">
        <v>630517.46554</v>
      </c>
      <c r="D26" s="102">
        <v>630517.46554</v>
      </c>
    </row>
    <row r="27" spans="1:8" ht="18" customHeight="1" x14ac:dyDescent="0.45">
      <c r="A27" s="51" t="str">
        <f>"- future expenses"</f>
        <v>- future expenses</v>
      </c>
      <c r="B27" s="102">
        <v>0</v>
      </c>
      <c r="C27" s="102">
        <v>101332.266</v>
      </c>
      <c r="D27" s="102">
        <v>101332.266</v>
      </c>
      <c r="F27" s="32"/>
    </row>
    <row r="28" spans="1:8" ht="18" customHeight="1" x14ac:dyDescent="0.45">
      <c r="A28" s="51" t="str">
        <f>"- future premiums"</f>
        <v>- future premiums</v>
      </c>
      <c r="B28" s="102">
        <v>0</v>
      </c>
      <c r="C28" s="102">
        <v>-964000.33400000003</v>
      </c>
      <c r="D28" s="102">
        <v>-964000.33400000003</v>
      </c>
      <c r="F28" s="32"/>
    </row>
    <row r="29" spans="1:8" ht="18" customHeight="1" x14ac:dyDescent="0.45">
      <c r="A29" s="62" t="s">
        <v>34</v>
      </c>
      <c r="B29" s="102">
        <v>0</v>
      </c>
      <c r="C29" s="102">
        <v>0</v>
      </c>
      <c r="D29" s="102">
        <v>0</v>
      </c>
      <c r="F29" s="32"/>
    </row>
    <row r="30" spans="1:8" ht="18" customHeight="1" x14ac:dyDescent="0.45">
      <c r="A30" s="39" t="s">
        <v>35</v>
      </c>
      <c r="B30" s="104">
        <v>0</v>
      </c>
      <c r="C30" s="104">
        <v>-232150.60245999999</v>
      </c>
      <c r="D30" s="104">
        <v>-232150.60245999999</v>
      </c>
      <c r="F30" s="32"/>
    </row>
    <row r="31" spans="1:8" ht="27" customHeight="1" x14ac:dyDescent="0.45">
      <c r="A31" s="49" t="s">
        <v>36</v>
      </c>
      <c r="B31" s="102">
        <v>0</v>
      </c>
      <c r="C31" s="102">
        <v>0</v>
      </c>
      <c r="D31" s="102">
        <v>0</v>
      </c>
      <c r="F31" s="32"/>
    </row>
    <row r="32" spans="1:8" ht="18" customHeight="1" x14ac:dyDescent="0.35">
      <c r="A32" s="11" t="s">
        <v>95</v>
      </c>
      <c r="B32" s="102">
        <v>0</v>
      </c>
      <c r="C32" s="102">
        <v>96323.922000000006</v>
      </c>
      <c r="D32" s="102">
        <v>96323.922000000006</v>
      </c>
      <c r="H32"/>
    </row>
    <row r="33" spans="1:8" ht="18" customHeight="1" x14ac:dyDescent="0.35">
      <c r="A33" s="11" t="s">
        <v>117</v>
      </c>
      <c r="B33" s="102">
        <v>0</v>
      </c>
      <c r="C33" s="102">
        <v>171542.28400000001</v>
      </c>
      <c r="D33" s="102">
        <v>171542.28400000001</v>
      </c>
      <c r="H33"/>
    </row>
    <row r="34" spans="1:8" ht="18" customHeight="1" x14ac:dyDescent="0.35">
      <c r="A34" s="11" t="s">
        <v>37</v>
      </c>
      <c r="B34" s="102">
        <v>0</v>
      </c>
      <c r="C34" s="102">
        <v>0</v>
      </c>
      <c r="D34" s="102">
        <v>0</v>
      </c>
      <c r="H34"/>
    </row>
    <row r="35" spans="1:8" s="55" customFormat="1" ht="18" customHeight="1" x14ac:dyDescent="0.35">
      <c r="A35" s="59" t="s">
        <v>38</v>
      </c>
      <c r="B35" s="105">
        <v>0</v>
      </c>
      <c r="C35" s="105">
        <v>35715.603539999996</v>
      </c>
      <c r="D35" s="105">
        <v>35715.603539999996</v>
      </c>
    </row>
    <row r="36" spans="1:8" ht="27" customHeight="1" x14ac:dyDescent="0.45">
      <c r="A36" s="39" t="s">
        <v>39</v>
      </c>
      <c r="B36" s="104">
        <v>6039516.8909999998</v>
      </c>
      <c r="C36" s="104">
        <v>2095280.683927</v>
      </c>
      <c r="D36" s="104">
        <v>8134797.5749270003</v>
      </c>
      <c r="F36" s="32"/>
    </row>
    <row r="37" spans="1:8" ht="29.25" customHeight="1" x14ac:dyDescent="0.35">
      <c r="A37" s="67" t="s">
        <v>4</v>
      </c>
      <c r="B37" s="96">
        <v>8</v>
      </c>
      <c r="C37" s="96">
        <v>10</v>
      </c>
      <c r="D37" s="96">
        <v>11</v>
      </c>
      <c r="E37" s="28"/>
      <c r="F37" s="28"/>
      <c r="H37" s="2"/>
    </row>
    <row r="38" spans="1:8" ht="15" customHeight="1" x14ac:dyDescent="0.35">
      <c r="A38" s="67" t="s">
        <v>118</v>
      </c>
      <c r="B38" s="96">
        <v>264</v>
      </c>
      <c r="C38" s="96">
        <v>95</v>
      </c>
      <c r="D38" s="96">
        <v>359</v>
      </c>
      <c r="E38" s="28"/>
      <c r="F38" s="28"/>
      <c r="H38" s="2"/>
    </row>
    <row r="39" spans="1:8" ht="13.5" customHeight="1" x14ac:dyDescent="0.45">
      <c r="A39" s="37"/>
      <c r="B39" s="38"/>
      <c r="C39" s="38"/>
      <c r="D39" s="38"/>
      <c r="F39" s="32"/>
    </row>
    <row r="40" spans="1:8" s="74" customFormat="1" ht="6" customHeight="1" x14ac:dyDescent="0.35">
      <c r="E40" s="75"/>
    </row>
    <row r="41" spans="1:8" ht="15" customHeight="1" x14ac:dyDescent="0.35">
      <c r="A41" s="228" t="s">
        <v>120</v>
      </c>
      <c r="B41" s="228"/>
      <c r="C41" s="228"/>
      <c r="D41" s="228"/>
    </row>
    <row r="42" spans="1:8" ht="15" customHeight="1" x14ac:dyDescent="0.35">
      <c r="A42" s="240" t="s">
        <v>154</v>
      </c>
      <c r="B42" s="229"/>
      <c r="C42" s="229"/>
      <c r="D42" s="229"/>
      <c r="E42" s="109"/>
      <c r="F42" s="109"/>
    </row>
    <row r="43" spans="1:8" ht="15" customHeight="1" x14ac:dyDescent="0.35">
      <c r="A43"/>
      <c r="B43" s="112"/>
      <c r="C43" s="112"/>
      <c r="D43" s="112"/>
      <c r="E43" s="109"/>
      <c r="F43" s="109"/>
    </row>
  </sheetData>
  <mergeCells count="5">
    <mergeCell ref="A2:D2"/>
    <mergeCell ref="A3:D3"/>
    <mergeCell ref="A1:D1"/>
    <mergeCell ref="A41:D41"/>
    <mergeCell ref="A42:D42"/>
  </mergeCells>
  <phoneticPr fontId="0" type="noConversion"/>
  <printOptions horizontalCentered="1"/>
  <pageMargins left="0.70866141732283472" right="0.70866141732283472" top="0.98425196850393704" bottom="0.98425196850393704" header="0.31496062992125984" footer="0.31496062992125984"/>
  <pageSetup paperSize="9" scale="76" orientation="portrait" r:id="rId1"/>
  <headerFooter alignWithMargins="0">
    <oddFooter>&amp;L&amp;"Trebuchet MS,Bold"Australian Prudential Regulation Authority&amp;R&amp;"Trebuchet MS,Bold"&amp;P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dimension ref="A1:V69"/>
  <sheetViews>
    <sheetView showGridLines="0" zoomScaleNormal="100" workbookViewId="0">
      <selection sqref="A1:B1"/>
    </sheetView>
  </sheetViews>
  <sheetFormatPr defaultColWidth="9.36328125" defaultRowHeight="10.5" x14ac:dyDescent="0.35"/>
  <cols>
    <col min="1" max="1" width="59.453125" style="2" customWidth="1"/>
    <col min="2" max="2" width="37.453125" style="2" customWidth="1"/>
    <col min="3" max="16384" width="9.36328125" style="2"/>
  </cols>
  <sheetData>
    <row r="1" spans="1:22" ht="27" customHeight="1" x14ac:dyDescent="0.35">
      <c r="A1" s="223" t="s">
        <v>230</v>
      </c>
      <c r="B1" s="241"/>
    </row>
    <row r="2" spans="1:22" ht="27" customHeight="1" x14ac:dyDescent="0.45">
      <c r="A2" s="232" t="s">
        <v>285</v>
      </c>
      <c r="B2" s="232"/>
    </row>
    <row r="3" spans="1:22" ht="20.100000000000001" customHeight="1" x14ac:dyDescent="0.35">
      <c r="A3" s="242" t="s">
        <v>119</v>
      </c>
      <c r="B3" s="234"/>
    </row>
    <row r="4" spans="1:22" s="15" customFormat="1" ht="24" customHeight="1" x14ac:dyDescent="0.45">
      <c r="A4" s="155"/>
      <c r="B4" s="168" t="s">
        <v>55</v>
      </c>
      <c r="C4" s="154"/>
      <c r="D4" s="154"/>
      <c r="E4" s="154"/>
      <c r="F4" s="154"/>
      <c r="G4" s="154"/>
      <c r="H4" s="154"/>
      <c r="I4" s="154"/>
      <c r="J4" s="154"/>
      <c r="K4" s="154"/>
      <c r="L4" s="154"/>
      <c r="M4" s="154"/>
      <c r="N4" s="154"/>
      <c r="O4" s="154"/>
      <c r="P4" s="154"/>
      <c r="Q4" s="154"/>
      <c r="R4" s="154"/>
      <c r="S4" s="154"/>
      <c r="T4" s="154"/>
      <c r="U4" s="154"/>
      <c r="V4" s="154"/>
    </row>
    <row r="5" spans="1:22" s="186" customFormat="1" ht="25.05" customHeight="1" x14ac:dyDescent="0.35">
      <c r="A5" s="144" t="s">
        <v>209</v>
      </c>
      <c r="B5" s="171">
        <v>105172.49800000001</v>
      </c>
      <c r="E5"/>
      <c r="F5"/>
    </row>
    <row r="6" spans="1:22" s="186" customFormat="1" ht="25.05" customHeight="1" x14ac:dyDescent="0.35">
      <c r="A6" s="145" t="s">
        <v>210</v>
      </c>
      <c r="B6" s="184">
        <v>266172.35100000002</v>
      </c>
      <c r="E6"/>
      <c r="F6"/>
    </row>
    <row r="7" spans="1:22" s="177" customFormat="1" ht="13.5" customHeight="1" x14ac:dyDescent="0.35">
      <c r="A7" s="167" t="s">
        <v>221</v>
      </c>
      <c r="B7" s="171">
        <v>266063.62099999998</v>
      </c>
      <c r="E7"/>
      <c r="F7"/>
    </row>
    <row r="8" spans="1:22" s="55" customFormat="1" ht="13.5" customHeight="1" x14ac:dyDescent="0.35">
      <c r="A8" s="146" t="s">
        <v>211</v>
      </c>
      <c r="B8" s="171">
        <v>266063.62099999998</v>
      </c>
      <c r="E8"/>
      <c r="F8"/>
    </row>
    <row r="9" spans="1:22" s="186" customFormat="1" ht="25.05" customHeight="1" x14ac:dyDescent="0.35">
      <c r="A9" s="147" t="s">
        <v>212</v>
      </c>
      <c r="B9" s="184">
        <v>96451.7068</v>
      </c>
      <c r="E9"/>
      <c r="F9"/>
    </row>
    <row r="10" spans="1:22" s="55" customFormat="1" ht="13.5" customHeight="1" x14ac:dyDescent="0.35">
      <c r="A10" s="146" t="s">
        <v>213</v>
      </c>
      <c r="B10" s="171">
        <v>0</v>
      </c>
      <c r="E10"/>
      <c r="F10"/>
    </row>
    <row r="11" spans="1:22" s="177" customFormat="1" ht="13.5" customHeight="1" x14ac:dyDescent="0.35">
      <c r="A11" s="148" t="s">
        <v>222</v>
      </c>
      <c r="B11" s="184">
        <v>0</v>
      </c>
      <c r="E11"/>
      <c r="F11"/>
    </row>
    <row r="12" spans="1:22" s="177" customFormat="1" ht="13.5" customHeight="1" x14ac:dyDescent="0.35">
      <c r="A12" s="166" t="s">
        <v>231</v>
      </c>
      <c r="B12" s="171">
        <v>108.73</v>
      </c>
      <c r="E12"/>
      <c r="F12"/>
    </row>
    <row r="13" spans="1:22" s="177" customFormat="1" ht="13.5" customHeight="1" x14ac:dyDescent="0.35">
      <c r="A13" s="148" t="s">
        <v>214</v>
      </c>
      <c r="B13" s="184">
        <v>0</v>
      </c>
      <c r="E13"/>
      <c r="F13"/>
    </row>
    <row r="14" spans="1:22" s="178" customFormat="1" ht="13.5" customHeight="1" x14ac:dyDescent="0.35">
      <c r="A14" s="149" t="s">
        <v>197</v>
      </c>
      <c r="B14" s="171">
        <v>160999.853</v>
      </c>
      <c r="E14"/>
      <c r="F14"/>
    </row>
    <row r="15" spans="1:22" s="177" customFormat="1" ht="13.5" customHeight="1" x14ac:dyDescent="0.35">
      <c r="A15" s="143" t="s">
        <v>215</v>
      </c>
      <c r="B15" s="184">
        <v>2.5297830000000001</v>
      </c>
      <c r="E15"/>
      <c r="F15"/>
    </row>
    <row r="16" spans="1:22" s="177" customFormat="1" ht="13.5" customHeight="1" x14ac:dyDescent="0.35">
      <c r="A16" s="143" t="s">
        <v>216</v>
      </c>
      <c r="B16" s="185">
        <v>2.5297830000000001</v>
      </c>
      <c r="E16"/>
      <c r="F16"/>
    </row>
    <row r="17" spans="1:6" s="186" customFormat="1" ht="13.5" customHeight="1" x14ac:dyDescent="0.35">
      <c r="A17" s="149" t="s">
        <v>217</v>
      </c>
      <c r="B17" s="172">
        <v>2.5308169999999999</v>
      </c>
      <c r="D17" s="187"/>
      <c r="E17"/>
      <c r="F17"/>
    </row>
    <row r="18" spans="1:6" ht="15" customHeight="1" x14ac:dyDescent="0.35">
      <c r="A18" s="67"/>
      <c r="B18" s="89"/>
      <c r="C18" s="28"/>
    </row>
    <row r="19" spans="1:6" ht="24" customHeight="1" x14ac:dyDescent="0.45">
      <c r="A19" s="155"/>
      <c r="B19" s="168" t="s">
        <v>123</v>
      </c>
      <c r="C19" s="28"/>
    </row>
    <row r="20" spans="1:6" s="186" customFormat="1" ht="25.05" customHeight="1" x14ac:dyDescent="0.35">
      <c r="A20" s="150" t="s">
        <v>209</v>
      </c>
      <c r="B20" s="171">
        <v>8552.5049999999992</v>
      </c>
      <c r="E20"/>
      <c r="F20"/>
    </row>
    <row r="21" spans="1:6" s="186" customFormat="1" ht="13.5" customHeight="1" x14ac:dyDescent="0.35">
      <c r="A21" s="151" t="s">
        <v>199</v>
      </c>
      <c r="B21" s="184">
        <v>3000.4259999999999</v>
      </c>
      <c r="E21"/>
      <c r="F21"/>
    </row>
    <row r="22" spans="1:6" s="186" customFormat="1" ht="13.5" customHeight="1" x14ac:dyDescent="0.35">
      <c r="A22" s="151" t="s">
        <v>200</v>
      </c>
      <c r="B22" s="171">
        <v>3925.7310000000002</v>
      </c>
      <c r="E22"/>
      <c r="F22"/>
    </row>
    <row r="23" spans="1:6" s="186" customFormat="1" ht="13.5" customHeight="1" x14ac:dyDescent="0.35">
      <c r="A23" s="151" t="s">
        <v>201</v>
      </c>
      <c r="B23" s="171">
        <v>706.17399999999998</v>
      </c>
      <c r="E23"/>
      <c r="F23"/>
    </row>
    <row r="24" spans="1:6" s="186" customFormat="1" ht="13.5" customHeight="1" x14ac:dyDescent="0.35">
      <c r="A24" s="151" t="s">
        <v>202</v>
      </c>
      <c r="B24" s="184">
        <v>1549.6310000000001</v>
      </c>
      <c r="E24"/>
      <c r="F24"/>
    </row>
    <row r="25" spans="1:6" s="186" customFormat="1" ht="13.5" customHeight="1" x14ac:dyDescent="0.35">
      <c r="A25" s="151" t="s">
        <v>203</v>
      </c>
      <c r="B25" s="171">
        <v>0</v>
      </c>
      <c r="E25"/>
      <c r="F25"/>
    </row>
    <row r="26" spans="1:6" s="186" customFormat="1" ht="13.5" customHeight="1" x14ac:dyDescent="0.35">
      <c r="A26" s="151" t="s">
        <v>204</v>
      </c>
      <c r="B26" s="171">
        <v>782.89099999999996</v>
      </c>
      <c r="E26"/>
      <c r="F26"/>
    </row>
    <row r="27" spans="1:6" s="186" customFormat="1" ht="13.5" customHeight="1" x14ac:dyDescent="0.35">
      <c r="A27" s="151" t="s">
        <v>205</v>
      </c>
      <c r="B27" s="188">
        <v>0</v>
      </c>
      <c r="E27"/>
      <c r="F27"/>
    </row>
    <row r="28" spans="1:6" s="186" customFormat="1" ht="25.05" customHeight="1" x14ac:dyDescent="0.35">
      <c r="A28" s="152" t="s">
        <v>210</v>
      </c>
      <c r="B28" s="174">
        <v>50336.665999999997</v>
      </c>
      <c r="E28"/>
      <c r="F28"/>
    </row>
    <row r="29" spans="1:6" s="186" customFormat="1" ht="13.5" customHeight="1" x14ac:dyDescent="0.35">
      <c r="A29" s="151" t="s">
        <v>196</v>
      </c>
      <c r="B29" s="188">
        <v>2022.3779999999999</v>
      </c>
      <c r="E29"/>
      <c r="F29"/>
    </row>
    <row r="30" spans="1:6" s="186" customFormat="1" ht="13.5" customHeight="1" x14ac:dyDescent="0.35">
      <c r="A30" s="150" t="s">
        <v>206</v>
      </c>
      <c r="B30" s="188">
        <v>48314.288</v>
      </c>
      <c r="E30"/>
      <c r="F30"/>
    </row>
    <row r="31" spans="1:6" s="186" customFormat="1" ht="13.5" customHeight="1" x14ac:dyDescent="0.35">
      <c r="A31" s="150" t="s">
        <v>197</v>
      </c>
      <c r="B31" s="174">
        <v>41784.161</v>
      </c>
      <c r="E31"/>
      <c r="F31"/>
    </row>
    <row r="32" spans="1:6" s="186" customFormat="1" ht="13.5" customHeight="1" x14ac:dyDescent="0.35">
      <c r="A32" s="153" t="s">
        <v>218</v>
      </c>
      <c r="B32" s="189">
        <v>5.6491389999999999</v>
      </c>
      <c r="E32"/>
      <c r="F32"/>
    </row>
    <row r="33" spans="1:6" s="191" customFormat="1" ht="13.5" customHeight="1" x14ac:dyDescent="0.35">
      <c r="A33" s="190" t="s">
        <v>217</v>
      </c>
      <c r="B33" s="172">
        <v>5.885605</v>
      </c>
      <c r="D33" s="192"/>
      <c r="E33"/>
      <c r="F33"/>
    </row>
    <row r="34" spans="1:6" ht="24" customHeight="1" x14ac:dyDescent="0.45">
      <c r="A34" s="155"/>
      <c r="B34" s="168" t="s">
        <v>54</v>
      </c>
    </row>
    <row r="35" spans="1:6" s="186" customFormat="1" ht="25.05" customHeight="1" x14ac:dyDescent="0.35">
      <c r="A35" s="150" t="s">
        <v>209</v>
      </c>
      <c r="B35" s="173">
        <v>0</v>
      </c>
      <c r="E35"/>
      <c r="F35"/>
    </row>
    <row r="36" spans="1:6" s="186" customFormat="1" ht="13.5" customHeight="1" x14ac:dyDescent="0.35">
      <c r="A36" s="151" t="s">
        <v>199</v>
      </c>
      <c r="B36" s="193">
        <v>0</v>
      </c>
      <c r="E36"/>
      <c r="F36"/>
    </row>
    <row r="37" spans="1:6" s="186" customFormat="1" ht="13.5" customHeight="1" x14ac:dyDescent="0.35">
      <c r="A37" s="151" t="s">
        <v>200</v>
      </c>
      <c r="B37" s="106">
        <v>0</v>
      </c>
      <c r="E37"/>
      <c r="F37"/>
    </row>
    <row r="38" spans="1:6" s="186" customFormat="1" ht="13.5" customHeight="1" x14ac:dyDescent="0.35">
      <c r="A38" s="151" t="s">
        <v>201</v>
      </c>
      <c r="B38" s="106">
        <v>0</v>
      </c>
      <c r="E38"/>
      <c r="F38"/>
    </row>
    <row r="39" spans="1:6" s="186" customFormat="1" ht="13.5" customHeight="1" x14ac:dyDescent="0.35">
      <c r="A39" s="151" t="s">
        <v>202</v>
      </c>
      <c r="B39" s="193">
        <v>0</v>
      </c>
      <c r="E39"/>
      <c r="F39"/>
    </row>
    <row r="40" spans="1:6" s="186" customFormat="1" ht="13.5" customHeight="1" x14ac:dyDescent="0.35">
      <c r="A40" s="151" t="s">
        <v>203</v>
      </c>
      <c r="B40" s="175">
        <v>0</v>
      </c>
      <c r="E40"/>
      <c r="F40"/>
    </row>
    <row r="41" spans="1:6" s="186" customFormat="1" ht="13.5" customHeight="1" x14ac:dyDescent="0.35">
      <c r="A41" s="151" t="s">
        <v>204</v>
      </c>
      <c r="B41" s="175">
        <v>0</v>
      </c>
      <c r="E41"/>
      <c r="F41"/>
    </row>
    <row r="42" spans="1:6" s="186" customFormat="1" ht="13.5" customHeight="1" x14ac:dyDescent="0.35">
      <c r="A42" s="151" t="s">
        <v>205</v>
      </c>
      <c r="B42" s="188">
        <v>0</v>
      </c>
      <c r="E42"/>
      <c r="F42"/>
    </row>
    <row r="43" spans="1:6" s="186" customFormat="1" ht="25.05" customHeight="1" x14ac:dyDescent="0.35">
      <c r="A43" s="152" t="s">
        <v>210</v>
      </c>
      <c r="B43" s="174">
        <v>0</v>
      </c>
      <c r="E43"/>
      <c r="F43"/>
    </row>
    <row r="44" spans="1:6" s="186" customFormat="1" ht="13.5" customHeight="1" x14ac:dyDescent="0.35">
      <c r="A44" s="151" t="s">
        <v>196</v>
      </c>
      <c r="B44" s="188">
        <v>0</v>
      </c>
      <c r="E44"/>
      <c r="F44"/>
    </row>
    <row r="45" spans="1:6" s="186" customFormat="1" ht="13.5" customHeight="1" x14ac:dyDescent="0.35">
      <c r="A45" s="150" t="s">
        <v>206</v>
      </c>
      <c r="B45" s="174">
        <v>0</v>
      </c>
      <c r="E45"/>
      <c r="F45"/>
    </row>
    <row r="46" spans="1:6" s="186" customFormat="1" ht="13.5" customHeight="1" x14ac:dyDescent="0.35">
      <c r="A46" s="150" t="s">
        <v>197</v>
      </c>
      <c r="B46" s="174">
        <v>0</v>
      </c>
      <c r="E46"/>
      <c r="F46"/>
    </row>
    <row r="47" spans="1:6" s="186" customFormat="1" ht="13.5" customHeight="1" x14ac:dyDescent="0.35">
      <c r="A47" s="153" t="s">
        <v>218</v>
      </c>
      <c r="B47" s="194"/>
      <c r="E47"/>
      <c r="F47"/>
    </row>
    <row r="48" spans="1:6" s="191" customFormat="1" ht="13.5" customHeight="1" x14ac:dyDescent="0.35">
      <c r="A48" s="195" t="s">
        <v>217</v>
      </c>
      <c r="B48" s="196"/>
      <c r="E48"/>
      <c r="F48"/>
    </row>
    <row r="49" spans="1:6" ht="24" customHeight="1" x14ac:dyDescent="0.45">
      <c r="A49" s="155"/>
      <c r="B49" s="168" t="s">
        <v>207</v>
      </c>
    </row>
    <row r="50" spans="1:6" s="186" customFormat="1" ht="25.05" customHeight="1" x14ac:dyDescent="0.35">
      <c r="A50" s="150" t="s">
        <v>209</v>
      </c>
      <c r="B50" s="173">
        <v>8552.5049999999992</v>
      </c>
      <c r="E50"/>
      <c r="F50"/>
    </row>
    <row r="51" spans="1:6" s="186" customFormat="1" ht="13.5" customHeight="1" x14ac:dyDescent="0.35">
      <c r="A51" s="151" t="s">
        <v>199</v>
      </c>
      <c r="B51" s="193">
        <v>3000.4259999999999</v>
      </c>
      <c r="E51"/>
      <c r="F51"/>
    </row>
    <row r="52" spans="1:6" s="186" customFormat="1" ht="13.5" customHeight="1" x14ac:dyDescent="0.35">
      <c r="A52" s="151" t="s">
        <v>200</v>
      </c>
      <c r="B52" s="175">
        <v>3925.7310000000002</v>
      </c>
      <c r="E52"/>
      <c r="F52"/>
    </row>
    <row r="53" spans="1:6" s="186" customFormat="1" ht="13.5" customHeight="1" x14ac:dyDescent="0.35">
      <c r="A53" s="151" t="s">
        <v>201</v>
      </c>
      <c r="B53" s="175">
        <v>706.17399999999998</v>
      </c>
      <c r="E53"/>
      <c r="F53"/>
    </row>
    <row r="54" spans="1:6" s="186" customFormat="1" ht="13.5" customHeight="1" x14ac:dyDescent="0.35">
      <c r="A54" s="151" t="s">
        <v>202</v>
      </c>
      <c r="B54" s="193">
        <v>1549.6310000000001</v>
      </c>
      <c r="E54"/>
      <c r="F54"/>
    </row>
    <row r="55" spans="1:6" s="186" customFormat="1" ht="13.5" customHeight="1" x14ac:dyDescent="0.35">
      <c r="A55" s="151" t="s">
        <v>203</v>
      </c>
      <c r="B55" s="175">
        <v>0</v>
      </c>
      <c r="E55"/>
      <c r="F55"/>
    </row>
    <row r="56" spans="1:6" s="186" customFormat="1" ht="13.5" customHeight="1" x14ac:dyDescent="0.35">
      <c r="A56" s="151" t="s">
        <v>204</v>
      </c>
      <c r="B56" s="175">
        <v>782.89099999999996</v>
      </c>
      <c r="E56"/>
      <c r="F56"/>
    </row>
    <row r="57" spans="1:6" s="186" customFormat="1" ht="13.5" customHeight="1" x14ac:dyDescent="0.35">
      <c r="A57" s="151" t="s">
        <v>205</v>
      </c>
      <c r="B57" s="188">
        <v>0</v>
      </c>
      <c r="E57"/>
      <c r="F57"/>
    </row>
    <row r="58" spans="1:6" s="186" customFormat="1" ht="25.05" customHeight="1" x14ac:dyDescent="0.35">
      <c r="A58" s="152" t="s">
        <v>210</v>
      </c>
      <c r="B58" s="174">
        <v>50336.665999999997</v>
      </c>
      <c r="E58"/>
      <c r="F58"/>
    </row>
    <row r="59" spans="1:6" s="186" customFormat="1" ht="13.5" customHeight="1" x14ac:dyDescent="0.35">
      <c r="A59" s="151" t="s">
        <v>196</v>
      </c>
      <c r="B59" s="188">
        <v>2022.3779999999999</v>
      </c>
      <c r="E59"/>
      <c r="F59"/>
    </row>
    <row r="60" spans="1:6" s="186" customFormat="1" ht="13.5" customHeight="1" x14ac:dyDescent="0.35">
      <c r="A60" s="150" t="s">
        <v>206</v>
      </c>
      <c r="B60" s="188">
        <v>48314.288</v>
      </c>
      <c r="E60"/>
      <c r="F60"/>
    </row>
    <row r="61" spans="1:6" s="186" customFormat="1" ht="13.5" customHeight="1" x14ac:dyDescent="0.35">
      <c r="A61" s="150" t="s">
        <v>197</v>
      </c>
      <c r="B61" s="174">
        <v>41784.161</v>
      </c>
      <c r="E61"/>
      <c r="F61"/>
    </row>
    <row r="62" spans="1:6" s="186" customFormat="1" ht="13.5" customHeight="1" x14ac:dyDescent="0.35">
      <c r="A62" s="153" t="s">
        <v>218</v>
      </c>
      <c r="B62" s="197">
        <v>5.6491389999999999</v>
      </c>
      <c r="E62"/>
      <c r="F62"/>
    </row>
    <row r="63" spans="1:6" s="191" customFormat="1" ht="13.5" customHeight="1" x14ac:dyDescent="0.35">
      <c r="A63" s="195" t="s">
        <v>217</v>
      </c>
      <c r="B63" s="198">
        <v>5.885605</v>
      </c>
      <c r="E63"/>
      <c r="F63"/>
    </row>
    <row r="64" spans="1:6" ht="24" customHeight="1" x14ac:dyDescent="0.45">
      <c r="A64" s="155"/>
      <c r="B64" s="168" t="s">
        <v>219</v>
      </c>
    </row>
    <row r="65" spans="1:6" s="186" customFormat="1" ht="25.05" customHeight="1" x14ac:dyDescent="0.35">
      <c r="A65" s="166" t="s">
        <v>209</v>
      </c>
      <c r="B65" s="173">
        <v>90918.318803999995</v>
      </c>
      <c r="E65"/>
      <c r="F65"/>
    </row>
    <row r="66" spans="1:6" s="186" customFormat="1" ht="13.5" customHeight="1" x14ac:dyDescent="0.35">
      <c r="A66" s="145" t="s">
        <v>220</v>
      </c>
      <c r="B66" s="193">
        <v>222566.68014000001</v>
      </c>
      <c r="E66"/>
      <c r="F66"/>
    </row>
    <row r="67" spans="1:6" s="186" customFormat="1" ht="13.5" customHeight="1" x14ac:dyDescent="0.35">
      <c r="A67" s="149" t="s">
        <v>197</v>
      </c>
      <c r="B67" s="175">
        <v>131648.361336</v>
      </c>
      <c r="E67"/>
      <c r="F67"/>
    </row>
    <row r="68" spans="1:6" s="191" customFormat="1" ht="13.5" customHeight="1" x14ac:dyDescent="0.35">
      <c r="A68" s="190" t="s">
        <v>217</v>
      </c>
      <c r="B68" s="175">
        <v>2.4479850000000001</v>
      </c>
      <c r="E68"/>
      <c r="F68"/>
    </row>
    <row r="69" spans="1:6" x14ac:dyDescent="0.35">
      <c r="A69" s="5"/>
      <c r="B69" s="5"/>
      <c r="C69" s="53"/>
      <c r="D69" s="53"/>
      <c r="E69" s="53"/>
    </row>
  </sheetData>
  <mergeCells count="3">
    <mergeCell ref="A1:B1"/>
    <mergeCell ref="A2:B2"/>
    <mergeCell ref="A3:B3"/>
  </mergeCells>
  <phoneticPr fontId="0" type="noConversion"/>
  <printOptions horizontalCentered="1"/>
  <pageMargins left="0.70866141732283472" right="0.70866141732283472" top="0.98425196850393704" bottom="0.98425196850393704" header="0.31496062992125984" footer="0.31496062992125984"/>
  <pageSetup paperSize="9" scale="90" orientation="portrait" r:id="rId1"/>
  <headerFooter alignWithMargins="0">
    <oddFooter>&amp;L&amp;"Trebuchet MS,Bold"Australian Prudential Regulation Authority&amp;R&amp;"Trebuchet MS,Bold"&amp;P</oddFooter>
  </headerFooter>
  <rowBreaks count="1" manualBreakCount="1">
    <brk id="33"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dimension ref="A1:O27"/>
  <sheetViews>
    <sheetView showGridLines="0" zoomScaleNormal="100" workbookViewId="0">
      <selection sqref="A1:N1"/>
    </sheetView>
  </sheetViews>
  <sheetFormatPr defaultRowHeight="10.5" x14ac:dyDescent="0.35"/>
  <cols>
    <col min="1" max="14" width="14.36328125" style="2" customWidth="1"/>
    <col min="15" max="15" width="13" style="2" customWidth="1"/>
  </cols>
  <sheetData>
    <row r="1" spans="1:15" ht="27" customHeight="1" x14ac:dyDescent="0.35">
      <c r="A1" s="223" t="s">
        <v>189</v>
      </c>
      <c r="B1" s="223"/>
      <c r="C1" s="223"/>
      <c r="D1" s="223"/>
      <c r="E1" s="223"/>
      <c r="F1" s="223"/>
      <c r="G1" s="223"/>
      <c r="H1" s="223"/>
      <c r="I1" s="223"/>
      <c r="J1" s="223"/>
      <c r="K1" s="223"/>
      <c r="L1" s="223"/>
      <c r="M1" s="223"/>
      <c r="N1" s="223"/>
      <c r="O1" s="16"/>
    </row>
    <row r="2" spans="1:15" ht="27" customHeight="1" x14ac:dyDescent="0.45">
      <c r="A2" s="232" t="s">
        <v>285</v>
      </c>
      <c r="B2" s="232"/>
      <c r="C2" s="232"/>
      <c r="D2" s="232"/>
      <c r="E2" s="232"/>
      <c r="F2" s="232"/>
      <c r="G2" s="232"/>
      <c r="H2" s="232"/>
      <c r="I2" s="232"/>
      <c r="J2" s="232"/>
      <c r="K2" s="232"/>
      <c r="L2" s="232"/>
      <c r="M2" s="232"/>
      <c r="N2" s="232"/>
      <c r="O2" s="44"/>
    </row>
    <row r="3" spans="1:15" ht="20.100000000000001" customHeight="1" x14ac:dyDescent="0.35">
      <c r="A3" s="234" t="s">
        <v>119</v>
      </c>
      <c r="B3" s="234"/>
      <c r="C3" s="234"/>
      <c r="D3" s="234"/>
      <c r="E3" s="234"/>
      <c r="F3" s="234"/>
      <c r="G3" s="234"/>
      <c r="H3" s="234"/>
      <c r="I3" s="234"/>
      <c r="J3" s="234"/>
      <c r="K3" s="234"/>
      <c r="L3" s="234"/>
      <c r="M3" s="234"/>
      <c r="N3" s="234"/>
      <c r="O3" s="44"/>
    </row>
    <row r="4" spans="1:15" ht="54.75" customHeight="1" x14ac:dyDescent="0.35">
      <c r="A4" s="3" t="s">
        <v>232</v>
      </c>
      <c r="B4" s="3" t="s">
        <v>62</v>
      </c>
      <c r="C4" s="3" t="s">
        <v>15</v>
      </c>
      <c r="D4" s="3" t="s">
        <v>23</v>
      </c>
      <c r="E4" s="3" t="s">
        <v>16</v>
      </c>
      <c r="F4" s="3" t="s">
        <v>17</v>
      </c>
      <c r="G4" s="3" t="s">
        <v>74</v>
      </c>
      <c r="H4" s="3" t="s">
        <v>18</v>
      </c>
      <c r="I4" s="3" t="s">
        <v>85</v>
      </c>
      <c r="J4" s="3" t="s">
        <v>86</v>
      </c>
      <c r="K4" s="3" t="s">
        <v>19</v>
      </c>
      <c r="L4" s="3" t="s">
        <v>20</v>
      </c>
      <c r="M4" s="3" t="s">
        <v>22</v>
      </c>
      <c r="N4" s="3" t="s">
        <v>3</v>
      </c>
      <c r="O4" s="7"/>
    </row>
    <row r="5" spans="1:15" ht="18" customHeight="1" x14ac:dyDescent="0.35">
      <c r="A5" s="118" t="s">
        <v>244</v>
      </c>
      <c r="B5" s="107">
        <v>0</v>
      </c>
      <c r="C5" s="107">
        <v>1.0000000000000001E-5</v>
      </c>
      <c r="D5" s="107">
        <v>5759.16374</v>
      </c>
      <c r="E5" s="107">
        <v>58.928989999999999</v>
      </c>
      <c r="F5" s="107">
        <v>5818.09274</v>
      </c>
      <c r="G5" s="107">
        <v>0</v>
      </c>
      <c r="H5" s="107">
        <v>2777.42868</v>
      </c>
      <c r="I5" s="107">
        <v>2361.4590800000001</v>
      </c>
      <c r="J5" s="107">
        <v>0</v>
      </c>
      <c r="K5" s="107">
        <v>0</v>
      </c>
      <c r="L5" s="107">
        <v>5138.8877599999996</v>
      </c>
      <c r="M5" s="107">
        <v>224.02573000000001</v>
      </c>
      <c r="N5" s="107">
        <v>455.17925000000002</v>
      </c>
      <c r="O5" s="48"/>
    </row>
    <row r="6" spans="1:15" ht="18" customHeight="1" x14ac:dyDescent="0.35">
      <c r="A6" s="118" t="s">
        <v>245</v>
      </c>
      <c r="B6" s="107">
        <v>0</v>
      </c>
      <c r="C6" s="107">
        <v>4497</v>
      </c>
      <c r="D6" s="107">
        <v>29943</v>
      </c>
      <c r="E6" s="107">
        <v>703</v>
      </c>
      <c r="F6" s="107">
        <v>35143</v>
      </c>
      <c r="G6" s="107">
        <v>0</v>
      </c>
      <c r="H6" s="107">
        <v>1137</v>
      </c>
      <c r="I6" s="107">
        <v>19567</v>
      </c>
      <c r="J6" s="107">
        <v>0</v>
      </c>
      <c r="K6" s="107">
        <v>5940</v>
      </c>
      <c r="L6" s="107">
        <v>26644</v>
      </c>
      <c r="M6" s="107">
        <v>7859</v>
      </c>
      <c r="N6" s="107">
        <v>640</v>
      </c>
      <c r="O6" s="48"/>
    </row>
    <row r="7" spans="1:15" ht="18" customHeight="1" x14ac:dyDescent="0.35">
      <c r="A7" s="118" t="s">
        <v>246</v>
      </c>
      <c r="B7" s="107">
        <v>1652.385</v>
      </c>
      <c r="C7" s="107">
        <v>17.978999999999999</v>
      </c>
      <c r="D7" s="107">
        <v>6980.22</v>
      </c>
      <c r="E7" s="107">
        <v>5447.1930000000002</v>
      </c>
      <c r="F7" s="107">
        <v>14097.777</v>
      </c>
      <c r="G7" s="107">
        <v>1420.34</v>
      </c>
      <c r="H7" s="107">
        <v>12317.678</v>
      </c>
      <c r="I7" s="107">
        <v>137.83500000000001</v>
      </c>
      <c r="J7" s="107">
        <v>0</v>
      </c>
      <c r="K7" s="107">
        <v>-53.639000000000003</v>
      </c>
      <c r="L7" s="107">
        <v>13822.214</v>
      </c>
      <c r="M7" s="107">
        <v>128.97499999999999</v>
      </c>
      <c r="N7" s="107">
        <v>146.58799999999999</v>
      </c>
      <c r="O7" s="48"/>
    </row>
    <row r="8" spans="1:15" ht="18" customHeight="1" x14ac:dyDescent="0.35">
      <c r="A8" s="118" t="s">
        <v>247</v>
      </c>
      <c r="B8" s="107">
        <v>344.46499999999997</v>
      </c>
      <c r="C8" s="107">
        <v>4144.308</v>
      </c>
      <c r="D8" s="107">
        <v>127236.905</v>
      </c>
      <c r="E8" s="107">
        <v>172.81899999999999</v>
      </c>
      <c r="F8" s="107">
        <v>131898.497</v>
      </c>
      <c r="G8" s="107">
        <v>544.82899999999995</v>
      </c>
      <c r="H8" s="107">
        <v>19497.381000000001</v>
      </c>
      <c r="I8" s="107">
        <v>75269.726999999999</v>
      </c>
      <c r="J8" s="107">
        <v>0</v>
      </c>
      <c r="K8" s="107">
        <v>0</v>
      </c>
      <c r="L8" s="107">
        <v>95311.937000000005</v>
      </c>
      <c r="M8" s="107">
        <v>31422.989000000001</v>
      </c>
      <c r="N8" s="107">
        <v>5163.5709999999999</v>
      </c>
      <c r="O8" s="48"/>
    </row>
    <row r="9" spans="1:15" ht="18" customHeight="1" x14ac:dyDescent="0.35">
      <c r="A9" s="118" t="s">
        <v>248</v>
      </c>
      <c r="B9" s="107">
        <v>1.21</v>
      </c>
      <c r="C9" s="107">
        <v>3765.97</v>
      </c>
      <c r="D9" s="107">
        <v>261680.58</v>
      </c>
      <c r="E9" s="107">
        <v>1084.96</v>
      </c>
      <c r="F9" s="107">
        <v>266532.71999999997</v>
      </c>
      <c r="G9" s="107">
        <v>155.66999999999999</v>
      </c>
      <c r="H9" s="107">
        <v>18375.03</v>
      </c>
      <c r="I9" s="107">
        <v>173288.78</v>
      </c>
      <c r="J9" s="107">
        <v>0</v>
      </c>
      <c r="K9" s="107">
        <v>5950.78</v>
      </c>
      <c r="L9" s="107">
        <v>197770.26</v>
      </c>
      <c r="M9" s="107">
        <v>66531.89</v>
      </c>
      <c r="N9" s="107">
        <v>2230.5700000000002</v>
      </c>
      <c r="O9" s="48"/>
    </row>
    <row r="10" spans="1:15" ht="18" customHeight="1" x14ac:dyDescent="0.35">
      <c r="A10" s="132" t="s">
        <v>249</v>
      </c>
      <c r="B10" s="107">
        <v>0</v>
      </c>
      <c r="C10" s="107">
        <v>7749</v>
      </c>
      <c r="D10" s="107">
        <v>168101</v>
      </c>
      <c r="E10" s="107">
        <v>7</v>
      </c>
      <c r="F10" s="107">
        <v>175857</v>
      </c>
      <c r="G10" s="107">
        <v>0</v>
      </c>
      <c r="H10" s="107">
        <v>12990</v>
      </c>
      <c r="I10" s="107">
        <v>114158</v>
      </c>
      <c r="J10" s="107">
        <v>0</v>
      </c>
      <c r="K10" s="107">
        <v>0</v>
      </c>
      <c r="L10" s="107">
        <v>127148</v>
      </c>
      <c r="M10" s="107">
        <v>45562</v>
      </c>
      <c r="N10" s="107">
        <v>3147</v>
      </c>
      <c r="O10" s="48"/>
    </row>
    <row r="11" spans="1:15" ht="18" customHeight="1" x14ac:dyDescent="0.35">
      <c r="A11" s="118" t="s">
        <v>250</v>
      </c>
      <c r="B11" s="107">
        <v>0</v>
      </c>
      <c r="C11" s="107">
        <v>2940</v>
      </c>
      <c r="D11" s="107">
        <v>14923</v>
      </c>
      <c r="E11" s="107">
        <v>1540</v>
      </c>
      <c r="F11" s="107">
        <v>19403</v>
      </c>
      <c r="G11" s="107">
        <v>0</v>
      </c>
      <c r="H11" s="107">
        <v>9695</v>
      </c>
      <c r="I11" s="107">
        <v>7583</v>
      </c>
      <c r="J11" s="107">
        <v>0</v>
      </c>
      <c r="K11" s="107">
        <v>66</v>
      </c>
      <c r="L11" s="107">
        <v>17344</v>
      </c>
      <c r="M11" s="107">
        <v>2283</v>
      </c>
      <c r="N11" s="107">
        <v>-224</v>
      </c>
      <c r="O11" s="48"/>
    </row>
    <row r="12" spans="1:15" ht="18" customHeight="1" x14ac:dyDescent="0.35">
      <c r="A12" s="118" t="s">
        <v>251</v>
      </c>
      <c r="B12" s="107">
        <v>211.74700000000001</v>
      </c>
      <c r="C12" s="107">
        <v>3268.6667699999998</v>
      </c>
      <c r="D12" s="107">
        <v>225665.70522999999</v>
      </c>
      <c r="E12" s="107">
        <v>220.232</v>
      </c>
      <c r="F12" s="107">
        <v>229366.351</v>
      </c>
      <c r="G12" s="107">
        <v>835.32</v>
      </c>
      <c r="H12" s="107">
        <v>21252.508999999998</v>
      </c>
      <c r="I12" s="107">
        <v>141540.81099999999</v>
      </c>
      <c r="J12" s="107">
        <v>0</v>
      </c>
      <c r="K12" s="107">
        <v>530.90089999999998</v>
      </c>
      <c r="L12" s="107">
        <v>164159.54089999999</v>
      </c>
      <c r="M12" s="107">
        <v>58218.050499999998</v>
      </c>
      <c r="N12" s="107">
        <v>6988.7596000000003</v>
      </c>
      <c r="O12" s="48"/>
    </row>
    <row r="13" spans="1:15" ht="18" customHeight="1" x14ac:dyDescent="0.35">
      <c r="A13" s="118" t="s">
        <v>252</v>
      </c>
      <c r="B13" s="107">
        <v>33551.472000000002</v>
      </c>
      <c r="C13" s="107">
        <v>-61.698</v>
      </c>
      <c r="D13" s="107">
        <v>778.67899999999997</v>
      </c>
      <c r="E13" s="107">
        <v>122224.065</v>
      </c>
      <c r="F13" s="107">
        <v>156492.51800000001</v>
      </c>
      <c r="G13" s="107">
        <v>4294.8689999999997</v>
      </c>
      <c r="H13" s="107">
        <v>153656.94200000001</v>
      </c>
      <c r="I13" s="107">
        <v>-8480.8940000000002</v>
      </c>
      <c r="J13" s="107">
        <v>0</v>
      </c>
      <c r="K13" s="107">
        <v>2E-3</v>
      </c>
      <c r="L13" s="107">
        <v>149470.91899999999</v>
      </c>
      <c r="M13" s="107">
        <v>2430.288</v>
      </c>
      <c r="N13" s="107">
        <v>4591.3109999999997</v>
      </c>
      <c r="O13" s="48"/>
    </row>
    <row r="14" spans="1:15" ht="18" customHeight="1" x14ac:dyDescent="0.35">
      <c r="A14" s="118" t="s">
        <v>253</v>
      </c>
      <c r="B14" s="107">
        <v>0</v>
      </c>
      <c r="C14" s="107">
        <v>26.41</v>
      </c>
      <c r="D14" s="107">
        <v>76675.03</v>
      </c>
      <c r="E14" s="107">
        <v>0</v>
      </c>
      <c r="F14" s="107">
        <v>76701.440000000002</v>
      </c>
      <c r="G14" s="107">
        <v>0</v>
      </c>
      <c r="H14" s="107">
        <v>6398.31</v>
      </c>
      <c r="I14" s="107">
        <v>58356</v>
      </c>
      <c r="J14" s="107">
        <v>0</v>
      </c>
      <c r="K14" s="107">
        <v>677.19</v>
      </c>
      <c r="L14" s="107">
        <v>65431.5</v>
      </c>
      <c r="M14" s="107">
        <v>11043.31</v>
      </c>
      <c r="N14" s="107">
        <v>226.63</v>
      </c>
      <c r="O14" s="48"/>
    </row>
    <row r="15" spans="1:15" ht="18" customHeight="1" x14ac:dyDescent="0.35">
      <c r="A15" s="118" t="s">
        <v>254</v>
      </c>
      <c r="B15" s="107">
        <v>594.34748000000002</v>
      </c>
      <c r="C15" s="107">
        <v>0</v>
      </c>
      <c r="D15" s="107">
        <v>643.51976000000002</v>
      </c>
      <c r="E15" s="107">
        <v>450.01780000000002</v>
      </c>
      <c r="F15" s="107">
        <v>1687.8850399999999</v>
      </c>
      <c r="G15" s="107">
        <v>631.19799999999998</v>
      </c>
      <c r="H15" s="107">
        <v>1730.94463</v>
      </c>
      <c r="I15" s="107">
        <v>-1184.9194399999999</v>
      </c>
      <c r="J15" s="107">
        <v>0</v>
      </c>
      <c r="K15" s="107">
        <v>0</v>
      </c>
      <c r="L15" s="107">
        <v>1177.2231899999999</v>
      </c>
      <c r="M15" s="107">
        <v>-169.602</v>
      </c>
      <c r="N15" s="107">
        <v>680.26385000000005</v>
      </c>
      <c r="O15" s="48"/>
    </row>
    <row r="16" spans="1:15" x14ac:dyDescent="0.35">
      <c r="A16" s="118"/>
      <c r="B16" s="107"/>
      <c r="C16" s="107"/>
      <c r="D16" s="107"/>
      <c r="E16" s="107"/>
      <c r="F16" s="107"/>
      <c r="G16" s="107"/>
      <c r="H16" s="107"/>
      <c r="I16" s="107"/>
      <c r="J16" s="107"/>
      <c r="K16" s="107"/>
      <c r="L16" s="107"/>
      <c r="M16" s="107"/>
      <c r="N16" s="107"/>
      <c r="O16" s="48"/>
    </row>
    <row r="17" spans="1:15" s="17" customFormat="1" ht="11.65" x14ac:dyDescent="0.35">
      <c r="A17" s="71"/>
      <c r="B17" s="71"/>
      <c r="C17" s="71"/>
      <c r="D17" s="71"/>
      <c r="E17" s="71"/>
      <c r="F17" s="71"/>
      <c r="G17" s="71"/>
      <c r="H17" s="71"/>
      <c r="I17" s="71"/>
      <c r="J17" s="71"/>
      <c r="K17" s="71"/>
      <c r="L17" s="71"/>
      <c r="M17" s="71"/>
      <c r="N17" s="71"/>
      <c r="O17" s="72"/>
    </row>
    <row r="18" spans="1:15" s="17" customFormat="1" ht="13.5" customHeight="1" x14ac:dyDescent="0.35">
      <c r="A18" s="2"/>
      <c r="B18" s="2"/>
      <c r="C18" s="2"/>
      <c r="D18" s="2"/>
      <c r="E18" s="2"/>
      <c r="F18" s="2"/>
      <c r="G18" s="2"/>
      <c r="H18" s="2"/>
      <c r="I18" s="2"/>
      <c r="J18" s="2"/>
      <c r="K18" s="2"/>
      <c r="L18" s="2"/>
      <c r="M18" s="2"/>
      <c r="N18" s="2"/>
      <c r="O18" s="53"/>
    </row>
    <row r="27" spans="1:15" ht="12" customHeight="1" x14ac:dyDescent="0.35"/>
  </sheetData>
  <mergeCells count="3">
    <mergeCell ref="A1:N1"/>
    <mergeCell ref="A2:N2"/>
    <mergeCell ref="A3:N3"/>
  </mergeCells>
  <phoneticPr fontId="0" type="noConversion"/>
  <printOptions horizontalCentered="1"/>
  <pageMargins left="0.70866141732283472" right="0.70866141732283472" top="0.98425196850393704" bottom="0.98425196850393704" header="0.31496062992125984" footer="0.31496062992125984"/>
  <pageSetup paperSize="9" scale="95" orientation="portrait" r:id="rId1"/>
  <headerFooter alignWithMargins="0">
    <oddFooter>&amp;L&amp;"Trebuchet MS,Bold"Australian Prudential Regulation Authority&amp;R&amp;"Trebuchet MS,Bold"&amp;P</oddFooter>
  </headerFooter>
  <colBreaks count="1" manualBreakCount="1">
    <brk id="7" max="3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dimension ref="A1:O17"/>
  <sheetViews>
    <sheetView showGridLines="0" zoomScaleNormal="100" workbookViewId="0">
      <selection sqref="A1:N1"/>
    </sheetView>
  </sheetViews>
  <sheetFormatPr defaultRowHeight="10.5" x14ac:dyDescent="0.35"/>
  <cols>
    <col min="1" max="14" width="14.36328125" style="2" customWidth="1"/>
    <col min="15" max="15" width="13" style="2" customWidth="1"/>
  </cols>
  <sheetData>
    <row r="1" spans="1:15" ht="27" customHeight="1" x14ac:dyDescent="0.35">
      <c r="A1" s="223" t="s">
        <v>190</v>
      </c>
      <c r="B1" s="223"/>
      <c r="C1" s="223"/>
      <c r="D1" s="223"/>
      <c r="E1" s="223"/>
      <c r="F1" s="223"/>
      <c r="G1" s="223"/>
      <c r="H1" s="223"/>
      <c r="I1" s="223"/>
      <c r="J1" s="223"/>
      <c r="K1" s="223"/>
      <c r="L1" s="223"/>
      <c r="M1" s="223"/>
      <c r="N1" s="223"/>
      <c r="O1" s="16"/>
    </row>
    <row r="2" spans="1:15" ht="27" customHeight="1" x14ac:dyDescent="0.45">
      <c r="A2" s="232" t="s">
        <v>285</v>
      </c>
      <c r="B2" s="232"/>
      <c r="C2" s="232"/>
      <c r="D2" s="232"/>
      <c r="E2" s="232"/>
      <c r="F2" s="232"/>
      <c r="G2" s="232"/>
      <c r="H2" s="232"/>
      <c r="I2" s="232"/>
      <c r="J2" s="232"/>
      <c r="K2" s="232"/>
      <c r="L2" s="232"/>
      <c r="M2" s="232"/>
      <c r="N2" s="232"/>
      <c r="O2" s="44"/>
    </row>
    <row r="3" spans="1:15" ht="20.100000000000001" customHeight="1" x14ac:dyDescent="0.35">
      <c r="A3" s="234" t="s">
        <v>119</v>
      </c>
      <c r="B3" s="234"/>
      <c r="C3" s="234"/>
      <c r="D3" s="234"/>
      <c r="E3" s="234"/>
      <c r="F3" s="234"/>
      <c r="G3" s="234"/>
      <c r="H3" s="234"/>
      <c r="I3" s="234"/>
      <c r="J3" s="234"/>
      <c r="K3" s="234"/>
      <c r="L3" s="234"/>
      <c r="M3" s="234"/>
      <c r="N3" s="234"/>
      <c r="O3" s="44"/>
    </row>
    <row r="4" spans="1:15" ht="54.75" customHeight="1" x14ac:dyDescent="0.35">
      <c r="A4" s="3" t="s">
        <v>232</v>
      </c>
      <c r="B4" s="3" t="s">
        <v>62</v>
      </c>
      <c r="C4" s="3" t="s">
        <v>15</v>
      </c>
      <c r="D4" s="3" t="s">
        <v>23</v>
      </c>
      <c r="E4" s="3" t="s">
        <v>16</v>
      </c>
      <c r="F4" s="3" t="s">
        <v>17</v>
      </c>
      <c r="G4" s="3" t="s">
        <v>74</v>
      </c>
      <c r="H4" s="3" t="s">
        <v>18</v>
      </c>
      <c r="I4" s="3" t="s">
        <v>85</v>
      </c>
      <c r="J4" s="3" t="s">
        <v>86</v>
      </c>
      <c r="K4" s="3" t="s">
        <v>19</v>
      </c>
      <c r="L4" s="3" t="s">
        <v>20</v>
      </c>
      <c r="M4" s="3" t="s">
        <v>22</v>
      </c>
      <c r="N4" s="3" t="s">
        <v>3</v>
      </c>
      <c r="O4" s="7"/>
    </row>
    <row r="5" spans="1:15" ht="18" customHeight="1" x14ac:dyDescent="0.35">
      <c r="A5" s="118" t="s">
        <v>244</v>
      </c>
      <c r="B5" s="107"/>
      <c r="C5" s="107"/>
      <c r="D5" s="107"/>
      <c r="E5" s="107"/>
      <c r="F5" s="107"/>
      <c r="G5" s="107"/>
      <c r="H5" s="107"/>
      <c r="I5" s="107"/>
      <c r="J5" s="107"/>
      <c r="K5" s="107"/>
      <c r="L5" s="107"/>
      <c r="M5" s="107"/>
      <c r="N5" s="107"/>
      <c r="O5" s="48"/>
    </row>
    <row r="6" spans="1:15" ht="18" customHeight="1" x14ac:dyDescent="0.35">
      <c r="A6" s="118" t="s">
        <v>245</v>
      </c>
      <c r="B6" s="107">
        <v>0</v>
      </c>
      <c r="C6" s="107">
        <v>0</v>
      </c>
      <c r="D6" s="107">
        <v>28709</v>
      </c>
      <c r="E6" s="107">
        <v>63</v>
      </c>
      <c r="F6" s="107">
        <v>28772</v>
      </c>
      <c r="G6" s="107">
        <v>0</v>
      </c>
      <c r="H6" s="107">
        <v>1955</v>
      </c>
      <c r="I6" s="107">
        <v>19327</v>
      </c>
      <c r="J6" s="107">
        <v>0</v>
      </c>
      <c r="K6" s="107">
        <v>0</v>
      </c>
      <c r="L6" s="107">
        <v>21282</v>
      </c>
      <c r="M6" s="107">
        <v>7490</v>
      </c>
      <c r="N6" s="107">
        <v>0</v>
      </c>
      <c r="O6" s="48"/>
    </row>
    <row r="7" spans="1:15" ht="18" customHeight="1" x14ac:dyDescent="0.35">
      <c r="A7" s="118" t="s">
        <v>246</v>
      </c>
      <c r="B7" s="107">
        <v>0</v>
      </c>
      <c r="C7" s="107">
        <v>0</v>
      </c>
      <c r="D7" s="107">
        <v>232.203</v>
      </c>
      <c r="E7" s="107">
        <v>0</v>
      </c>
      <c r="F7" s="107">
        <v>232.203</v>
      </c>
      <c r="G7" s="107">
        <v>0</v>
      </c>
      <c r="H7" s="107">
        <v>208.43</v>
      </c>
      <c r="I7" s="107">
        <v>19.259</v>
      </c>
      <c r="J7" s="107">
        <v>0</v>
      </c>
      <c r="K7" s="107">
        <v>3.9630000000000001</v>
      </c>
      <c r="L7" s="107">
        <v>231.65199999999999</v>
      </c>
      <c r="M7" s="107">
        <v>0.55100000000000005</v>
      </c>
      <c r="N7" s="107">
        <v>0</v>
      </c>
      <c r="O7" s="48"/>
    </row>
    <row r="8" spans="1:15" ht="18" customHeight="1" x14ac:dyDescent="0.35">
      <c r="A8" s="118" t="s">
        <v>247</v>
      </c>
      <c r="B8" s="107">
        <v>0</v>
      </c>
      <c r="C8" s="107">
        <v>3903.9079999999999</v>
      </c>
      <c r="D8" s="107">
        <v>119461.636</v>
      </c>
      <c r="E8" s="107">
        <v>0</v>
      </c>
      <c r="F8" s="107">
        <v>123365.54399999999</v>
      </c>
      <c r="G8" s="107">
        <v>0</v>
      </c>
      <c r="H8" s="107">
        <v>14452.64</v>
      </c>
      <c r="I8" s="107">
        <v>75347.353000000003</v>
      </c>
      <c r="J8" s="107">
        <v>0</v>
      </c>
      <c r="K8" s="107">
        <v>0</v>
      </c>
      <c r="L8" s="107">
        <v>89799.993000000002</v>
      </c>
      <c r="M8" s="107">
        <v>33565.550999999999</v>
      </c>
      <c r="N8" s="107">
        <v>0</v>
      </c>
      <c r="O8" s="48"/>
    </row>
    <row r="9" spans="1:15" ht="18" customHeight="1" x14ac:dyDescent="0.35">
      <c r="A9" s="132" t="s">
        <v>248</v>
      </c>
      <c r="B9" s="107">
        <v>0</v>
      </c>
      <c r="C9" s="107">
        <v>517.20000000000005</v>
      </c>
      <c r="D9" s="107">
        <v>261531.84</v>
      </c>
      <c r="E9" s="107">
        <v>42.68</v>
      </c>
      <c r="F9" s="107">
        <v>262091.72</v>
      </c>
      <c r="G9" s="107">
        <v>0</v>
      </c>
      <c r="H9" s="107">
        <v>15021.18</v>
      </c>
      <c r="I9" s="107">
        <v>173565.36</v>
      </c>
      <c r="J9" s="107">
        <v>0</v>
      </c>
      <c r="K9" s="107">
        <v>-0.05</v>
      </c>
      <c r="L9" s="107">
        <v>188586.49</v>
      </c>
      <c r="M9" s="107">
        <v>73505.210000000006</v>
      </c>
      <c r="N9" s="107">
        <v>0.02</v>
      </c>
      <c r="O9" s="48"/>
    </row>
    <row r="10" spans="1:15" ht="18" customHeight="1" x14ac:dyDescent="0.35">
      <c r="A10" s="132" t="s">
        <v>249</v>
      </c>
      <c r="B10" s="107">
        <v>0</v>
      </c>
      <c r="C10" s="107">
        <v>0</v>
      </c>
      <c r="D10" s="107">
        <v>165532</v>
      </c>
      <c r="E10" s="107">
        <v>7</v>
      </c>
      <c r="F10" s="107">
        <v>165539</v>
      </c>
      <c r="G10" s="107">
        <v>0</v>
      </c>
      <c r="H10" s="107">
        <v>7390</v>
      </c>
      <c r="I10" s="107">
        <v>112937</v>
      </c>
      <c r="J10" s="107">
        <v>0</v>
      </c>
      <c r="K10" s="107">
        <v>0</v>
      </c>
      <c r="L10" s="107">
        <v>120327</v>
      </c>
      <c r="M10" s="107">
        <v>45212</v>
      </c>
      <c r="N10" s="107">
        <v>0</v>
      </c>
      <c r="O10" s="48"/>
    </row>
    <row r="11" spans="1:15" ht="18" customHeight="1" x14ac:dyDescent="0.35">
      <c r="A11" s="118" t="s">
        <v>250</v>
      </c>
      <c r="B11" s="107">
        <v>0</v>
      </c>
      <c r="C11" s="107">
        <v>0</v>
      </c>
      <c r="D11" s="107">
        <v>10218</v>
      </c>
      <c r="E11" s="107">
        <v>0</v>
      </c>
      <c r="F11" s="107">
        <v>10218</v>
      </c>
      <c r="G11" s="107">
        <v>0</v>
      </c>
      <c r="H11" s="107">
        <v>186</v>
      </c>
      <c r="I11" s="107">
        <v>7112</v>
      </c>
      <c r="J11" s="107">
        <v>0</v>
      </c>
      <c r="K11" s="107">
        <v>5</v>
      </c>
      <c r="L11" s="107">
        <v>7303</v>
      </c>
      <c r="M11" s="107">
        <v>2915</v>
      </c>
      <c r="N11" s="107">
        <v>0</v>
      </c>
      <c r="O11" s="48"/>
    </row>
    <row r="12" spans="1:15" ht="18" customHeight="1" x14ac:dyDescent="0.35">
      <c r="A12" s="118" t="s">
        <v>251</v>
      </c>
      <c r="B12" s="107">
        <v>0</v>
      </c>
      <c r="C12" s="107">
        <v>0</v>
      </c>
      <c r="D12" s="107">
        <v>231238.42199999999</v>
      </c>
      <c r="E12" s="107">
        <v>-57.811</v>
      </c>
      <c r="F12" s="107">
        <v>231180.611</v>
      </c>
      <c r="G12" s="107">
        <v>0</v>
      </c>
      <c r="H12" s="107">
        <v>8519.9779999999992</v>
      </c>
      <c r="I12" s="107">
        <v>159217.986</v>
      </c>
      <c r="J12" s="107">
        <v>0</v>
      </c>
      <c r="K12" s="107">
        <v>485.59100000000001</v>
      </c>
      <c r="L12" s="107">
        <v>168223.55499999999</v>
      </c>
      <c r="M12" s="107">
        <v>62957.055999999997</v>
      </c>
      <c r="N12" s="107">
        <v>0</v>
      </c>
      <c r="O12" s="48"/>
    </row>
    <row r="13" spans="1:15" ht="18" customHeight="1" x14ac:dyDescent="0.35">
      <c r="A13" s="118" t="s">
        <v>252</v>
      </c>
      <c r="B13" s="107"/>
      <c r="C13" s="107"/>
      <c r="D13" s="107"/>
      <c r="E13" s="107"/>
      <c r="F13" s="107"/>
      <c r="G13" s="107"/>
      <c r="H13" s="107"/>
      <c r="I13" s="107"/>
      <c r="J13" s="107"/>
      <c r="K13" s="107"/>
      <c r="L13" s="107"/>
      <c r="M13" s="107"/>
      <c r="N13" s="107"/>
      <c r="O13" s="48"/>
    </row>
    <row r="14" spans="1:15" ht="18" customHeight="1" x14ac:dyDescent="0.35">
      <c r="A14" s="118" t="s">
        <v>253</v>
      </c>
      <c r="B14" s="107">
        <v>0</v>
      </c>
      <c r="C14" s="107">
        <v>0</v>
      </c>
      <c r="D14" s="107">
        <v>76664</v>
      </c>
      <c r="E14" s="107">
        <v>0</v>
      </c>
      <c r="F14" s="107">
        <v>76664</v>
      </c>
      <c r="G14" s="107">
        <v>0</v>
      </c>
      <c r="H14" s="107">
        <v>7271</v>
      </c>
      <c r="I14" s="107">
        <v>58356</v>
      </c>
      <c r="J14" s="107">
        <v>0</v>
      </c>
      <c r="K14" s="107">
        <v>0</v>
      </c>
      <c r="L14" s="107">
        <v>65627</v>
      </c>
      <c r="M14" s="107">
        <v>11037</v>
      </c>
      <c r="N14" s="107">
        <v>0</v>
      </c>
      <c r="O14" s="48"/>
    </row>
    <row r="15" spans="1:15" ht="18" customHeight="1" x14ac:dyDescent="0.35">
      <c r="A15" s="118" t="s">
        <v>254</v>
      </c>
      <c r="B15" s="107"/>
      <c r="C15" s="107"/>
      <c r="D15" s="107"/>
      <c r="E15" s="107"/>
      <c r="F15" s="107"/>
      <c r="G15" s="107"/>
      <c r="H15" s="107"/>
      <c r="I15" s="107"/>
      <c r="J15" s="107"/>
      <c r="K15" s="107"/>
      <c r="L15" s="107"/>
      <c r="M15" s="107"/>
      <c r="N15" s="107"/>
      <c r="O15" s="48"/>
    </row>
    <row r="16" spans="1:15" x14ac:dyDescent="0.35">
      <c r="A16" s="118"/>
      <c r="B16" s="107"/>
      <c r="C16" s="107"/>
      <c r="D16" s="107"/>
      <c r="E16" s="107"/>
      <c r="F16" s="107"/>
      <c r="G16" s="107"/>
      <c r="H16" s="107"/>
      <c r="I16" s="107"/>
      <c r="J16" s="107"/>
      <c r="K16" s="107"/>
      <c r="L16" s="107"/>
      <c r="M16" s="107"/>
      <c r="N16" s="107"/>
      <c r="O16" s="48"/>
    </row>
    <row r="17" spans="1:15" ht="11.65" x14ac:dyDescent="0.35">
      <c r="A17" s="71"/>
      <c r="B17" s="71"/>
      <c r="C17" s="71"/>
      <c r="D17" s="71"/>
      <c r="E17" s="71"/>
      <c r="F17" s="71"/>
      <c r="G17" s="71"/>
      <c r="H17" s="71"/>
      <c r="I17" s="71"/>
      <c r="J17" s="71"/>
      <c r="K17" s="71"/>
      <c r="L17" s="71"/>
      <c r="M17" s="71"/>
      <c r="N17" s="71"/>
      <c r="O17" s="72"/>
    </row>
  </sheetData>
  <mergeCells count="3">
    <mergeCell ref="A1:N1"/>
    <mergeCell ref="A2:N2"/>
    <mergeCell ref="A3:N3"/>
  </mergeCells>
  <phoneticPr fontId="0" type="noConversion"/>
  <printOptions horizontalCentered="1"/>
  <pageMargins left="1.0236220472440944" right="0.70866141732283472" top="0.74803149606299213" bottom="0.74803149606299213" header="0.31496062992125984" footer="0.31496062992125984"/>
  <pageSetup paperSize="9" scale="95" orientation="portrait" r:id="rId1"/>
  <headerFooter>
    <oddFooter>&amp;LAustralian Prudential Regulation Authority&amp;R&amp;P</oddFooter>
  </headerFooter>
  <colBreaks count="1" manualBreakCount="1">
    <brk id="7"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dimension ref="A1:O17"/>
  <sheetViews>
    <sheetView showGridLines="0" zoomScaleNormal="100" workbookViewId="0">
      <selection sqref="A1:N1"/>
    </sheetView>
  </sheetViews>
  <sheetFormatPr defaultRowHeight="10.5" x14ac:dyDescent="0.35"/>
  <cols>
    <col min="1" max="14" width="14.36328125" style="2" customWidth="1"/>
    <col min="15" max="15" width="13" style="2" customWidth="1"/>
  </cols>
  <sheetData>
    <row r="1" spans="1:15" ht="27" customHeight="1" x14ac:dyDescent="0.35">
      <c r="A1" s="223" t="s">
        <v>191</v>
      </c>
      <c r="B1" s="223"/>
      <c r="C1" s="223"/>
      <c r="D1" s="223"/>
      <c r="E1" s="223"/>
      <c r="F1" s="223"/>
      <c r="G1" s="223"/>
      <c r="H1" s="223"/>
      <c r="I1" s="223"/>
      <c r="J1" s="223"/>
      <c r="K1" s="223"/>
      <c r="L1" s="223"/>
      <c r="M1" s="223"/>
      <c r="N1" s="223"/>
      <c r="O1" s="16"/>
    </row>
    <row r="2" spans="1:15" ht="27" customHeight="1" x14ac:dyDescent="0.45">
      <c r="A2" s="232" t="s">
        <v>285</v>
      </c>
      <c r="B2" s="232"/>
      <c r="C2" s="232"/>
      <c r="D2" s="232"/>
      <c r="E2" s="232"/>
      <c r="F2" s="232"/>
      <c r="G2" s="232"/>
      <c r="H2" s="232"/>
      <c r="I2" s="232"/>
      <c r="J2" s="232"/>
      <c r="K2" s="232"/>
      <c r="L2" s="232"/>
      <c r="M2" s="232"/>
      <c r="N2" s="232"/>
      <c r="O2" s="44"/>
    </row>
    <row r="3" spans="1:15" ht="20.100000000000001" customHeight="1" x14ac:dyDescent="0.35">
      <c r="A3" s="234" t="s">
        <v>119</v>
      </c>
      <c r="B3" s="234"/>
      <c r="C3" s="234"/>
      <c r="D3" s="234"/>
      <c r="E3" s="234"/>
      <c r="F3" s="234"/>
      <c r="G3" s="234"/>
      <c r="H3" s="234"/>
      <c r="I3" s="234"/>
      <c r="J3" s="234"/>
      <c r="K3" s="234"/>
      <c r="L3" s="234"/>
      <c r="M3" s="234"/>
      <c r="N3" s="234"/>
      <c r="O3" s="44"/>
    </row>
    <row r="4" spans="1:15" ht="54.75" customHeight="1" x14ac:dyDescent="0.35">
      <c r="A4" s="3" t="s">
        <v>232</v>
      </c>
      <c r="B4" s="3" t="s">
        <v>62</v>
      </c>
      <c r="C4" s="3" t="s">
        <v>15</v>
      </c>
      <c r="D4" s="3" t="s">
        <v>23</v>
      </c>
      <c r="E4" s="3" t="s">
        <v>16</v>
      </c>
      <c r="F4" s="3" t="s">
        <v>17</v>
      </c>
      <c r="G4" s="3" t="s">
        <v>74</v>
      </c>
      <c r="H4" s="3" t="s">
        <v>18</v>
      </c>
      <c r="I4" s="3" t="s">
        <v>85</v>
      </c>
      <c r="J4" s="3" t="s">
        <v>86</v>
      </c>
      <c r="K4" s="3" t="s">
        <v>19</v>
      </c>
      <c r="L4" s="3" t="s">
        <v>20</v>
      </c>
      <c r="M4" s="3" t="s">
        <v>22</v>
      </c>
      <c r="N4" s="3" t="s">
        <v>3</v>
      </c>
      <c r="O4" s="7"/>
    </row>
    <row r="5" spans="1:15" ht="18" customHeight="1" x14ac:dyDescent="0.35">
      <c r="A5" s="118" t="s">
        <v>244</v>
      </c>
      <c r="B5" s="107">
        <v>0</v>
      </c>
      <c r="C5" s="107">
        <v>0</v>
      </c>
      <c r="D5" s="107">
        <v>5378.33133</v>
      </c>
      <c r="E5" s="107">
        <v>0</v>
      </c>
      <c r="F5" s="107">
        <v>5378.33133</v>
      </c>
      <c r="G5" s="107">
        <v>0</v>
      </c>
      <c r="H5" s="107">
        <v>2862.2002499999999</v>
      </c>
      <c r="I5" s="107">
        <v>2361.4590800000001</v>
      </c>
      <c r="J5" s="107">
        <v>0</v>
      </c>
      <c r="K5" s="107">
        <v>0</v>
      </c>
      <c r="L5" s="107">
        <v>5223.6593300000004</v>
      </c>
      <c r="M5" s="107">
        <v>154.672</v>
      </c>
      <c r="N5" s="107">
        <v>0</v>
      </c>
      <c r="O5" s="48"/>
    </row>
    <row r="6" spans="1:15" ht="18" customHeight="1" x14ac:dyDescent="0.35">
      <c r="A6" s="118" t="s">
        <v>245</v>
      </c>
      <c r="B6" s="107">
        <v>0</v>
      </c>
      <c r="C6" s="107">
        <v>0</v>
      </c>
      <c r="D6" s="107">
        <v>1214</v>
      </c>
      <c r="E6" s="107">
        <v>10</v>
      </c>
      <c r="F6" s="107">
        <v>1224</v>
      </c>
      <c r="G6" s="107">
        <v>0</v>
      </c>
      <c r="H6" s="107">
        <v>984</v>
      </c>
      <c r="I6" s="107">
        <v>240</v>
      </c>
      <c r="J6" s="107">
        <v>0</v>
      </c>
      <c r="K6" s="107">
        <v>0</v>
      </c>
      <c r="L6" s="107">
        <v>1224</v>
      </c>
      <c r="M6" s="107">
        <v>0</v>
      </c>
      <c r="N6" s="107">
        <v>0</v>
      </c>
      <c r="O6" s="48"/>
    </row>
    <row r="7" spans="1:15" ht="18" customHeight="1" x14ac:dyDescent="0.35">
      <c r="A7" s="118" t="s">
        <v>246</v>
      </c>
      <c r="B7" s="107">
        <v>1652.385</v>
      </c>
      <c r="C7" s="107">
        <v>17.978999999999999</v>
      </c>
      <c r="D7" s="107">
        <v>6685.6629999999996</v>
      </c>
      <c r="E7" s="107">
        <v>-1E-3</v>
      </c>
      <c r="F7" s="107">
        <v>8356.0259999999998</v>
      </c>
      <c r="G7" s="107">
        <v>1420.34</v>
      </c>
      <c r="H7" s="107">
        <v>6060.8710000000001</v>
      </c>
      <c r="I7" s="107">
        <v>118.57599999999999</v>
      </c>
      <c r="J7" s="107">
        <v>0</v>
      </c>
      <c r="K7" s="107">
        <v>-57.601999999999997</v>
      </c>
      <c r="L7" s="107">
        <v>7542.1850000000004</v>
      </c>
      <c r="M7" s="107">
        <v>484.262</v>
      </c>
      <c r="N7" s="107">
        <v>329.57900000000001</v>
      </c>
      <c r="O7" s="48"/>
    </row>
    <row r="8" spans="1:15" ht="18" customHeight="1" x14ac:dyDescent="0.35">
      <c r="A8" s="118" t="s">
        <v>247</v>
      </c>
      <c r="B8" s="107">
        <v>344.46499999999997</v>
      </c>
      <c r="C8" s="107">
        <v>0</v>
      </c>
      <c r="D8" s="107">
        <v>13.061</v>
      </c>
      <c r="E8" s="107">
        <v>0</v>
      </c>
      <c r="F8" s="107">
        <v>357.52600000000001</v>
      </c>
      <c r="G8" s="107">
        <v>544.82899999999995</v>
      </c>
      <c r="H8" s="107">
        <v>88.075999999999993</v>
      </c>
      <c r="I8" s="107">
        <v>-77.626000000000005</v>
      </c>
      <c r="J8" s="107">
        <v>0</v>
      </c>
      <c r="K8" s="107">
        <v>0</v>
      </c>
      <c r="L8" s="107">
        <v>555.279</v>
      </c>
      <c r="M8" s="107">
        <v>-21.271000000000001</v>
      </c>
      <c r="N8" s="107">
        <v>-176.482</v>
      </c>
      <c r="O8" s="48"/>
    </row>
    <row r="9" spans="1:15" ht="18" customHeight="1" x14ac:dyDescent="0.35">
      <c r="A9" s="118" t="s">
        <v>248</v>
      </c>
      <c r="B9" s="107">
        <v>1.21</v>
      </c>
      <c r="C9" s="107">
        <v>0</v>
      </c>
      <c r="D9" s="107">
        <v>114.75</v>
      </c>
      <c r="E9" s="107">
        <v>0</v>
      </c>
      <c r="F9" s="107">
        <v>115.96</v>
      </c>
      <c r="G9" s="107">
        <v>155.66999999999999</v>
      </c>
      <c r="H9" s="107">
        <v>234.57</v>
      </c>
      <c r="I9" s="107">
        <v>-276.58</v>
      </c>
      <c r="J9" s="107">
        <v>0</v>
      </c>
      <c r="K9" s="107">
        <v>3.24</v>
      </c>
      <c r="L9" s="107">
        <v>116.9</v>
      </c>
      <c r="M9" s="107">
        <v>-0.92</v>
      </c>
      <c r="N9" s="107">
        <v>-0.02</v>
      </c>
      <c r="O9" s="48"/>
    </row>
    <row r="10" spans="1:15" ht="18" customHeight="1" x14ac:dyDescent="0.35">
      <c r="A10" s="132" t="s">
        <v>249</v>
      </c>
      <c r="B10" s="107">
        <v>0</v>
      </c>
      <c r="C10" s="107">
        <v>0</v>
      </c>
      <c r="D10" s="107">
        <v>2474</v>
      </c>
      <c r="E10" s="107">
        <v>0</v>
      </c>
      <c r="F10" s="107">
        <v>2474</v>
      </c>
      <c r="G10" s="107">
        <v>0</v>
      </c>
      <c r="H10" s="107">
        <v>912</v>
      </c>
      <c r="I10" s="107">
        <v>1221</v>
      </c>
      <c r="J10" s="107">
        <v>0</v>
      </c>
      <c r="K10" s="107">
        <v>0</v>
      </c>
      <c r="L10" s="107">
        <v>2133</v>
      </c>
      <c r="M10" s="107">
        <v>341</v>
      </c>
      <c r="N10" s="107">
        <v>0</v>
      </c>
      <c r="O10" s="48"/>
    </row>
    <row r="11" spans="1:15" ht="18" customHeight="1" x14ac:dyDescent="0.35">
      <c r="A11" s="118" t="s">
        <v>250</v>
      </c>
      <c r="B11" s="107">
        <v>0</v>
      </c>
      <c r="C11" s="107">
        <v>0</v>
      </c>
      <c r="D11" s="107">
        <v>3784</v>
      </c>
      <c r="E11" s="107">
        <v>0</v>
      </c>
      <c r="F11" s="107">
        <v>3784</v>
      </c>
      <c r="G11" s="107">
        <v>0</v>
      </c>
      <c r="H11" s="107">
        <v>2954</v>
      </c>
      <c r="I11" s="107">
        <v>471</v>
      </c>
      <c r="J11" s="107">
        <v>0</v>
      </c>
      <c r="K11" s="107">
        <v>61</v>
      </c>
      <c r="L11" s="107">
        <v>3486</v>
      </c>
      <c r="M11" s="107">
        <v>298</v>
      </c>
      <c r="N11" s="107">
        <v>0</v>
      </c>
      <c r="O11" s="48"/>
    </row>
    <row r="12" spans="1:15" ht="18" customHeight="1" x14ac:dyDescent="0.35">
      <c r="A12" s="118" t="s">
        <v>251</v>
      </c>
      <c r="B12" s="107">
        <v>211.74700000000001</v>
      </c>
      <c r="C12" s="107">
        <v>0</v>
      </c>
      <c r="D12" s="107">
        <v>-6856.0240000000003</v>
      </c>
      <c r="E12" s="107">
        <v>8.9999999999999993E-3</v>
      </c>
      <c r="F12" s="107">
        <v>-6644.268</v>
      </c>
      <c r="G12" s="107">
        <v>835.32</v>
      </c>
      <c r="H12" s="107">
        <v>14544.868</v>
      </c>
      <c r="I12" s="107">
        <v>-17677.174999999999</v>
      </c>
      <c r="J12" s="107">
        <v>0</v>
      </c>
      <c r="K12" s="107">
        <v>45.309899999999999</v>
      </c>
      <c r="L12" s="107">
        <v>-2251.6770999999999</v>
      </c>
      <c r="M12" s="107">
        <v>-5066.5749999999998</v>
      </c>
      <c r="N12" s="107">
        <v>673.98410000000001</v>
      </c>
      <c r="O12" s="48"/>
    </row>
    <row r="13" spans="1:15" ht="18" customHeight="1" x14ac:dyDescent="0.35">
      <c r="A13" s="118" t="s">
        <v>252</v>
      </c>
      <c r="B13" s="107">
        <v>33551.472000000002</v>
      </c>
      <c r="C13" s="107">
        <v>0</v>
      </c>
      <c r="D13" s="107">
        <v>-271.20999999999998</v>
      </c>
      <c r="E13" s="107">
        <v>112246.065</v>
      </c>
      <c r="F13" s="107">
        <v>145526.32699999999</v>
      </c>
      <c r="G13" s="107">
        <v>4294.8689999999997</v>
      </c>
      <c r="H13" s="107">
        <v>141758.59599999999</v>
      </c>
      <c r="I13" s="107">
        <v>-8480.8940000000002</v>
      </c>
      <c r="J13" s="107">
        <v>0</v>
      </c>
      <c r="K13" s="107">
        <v>2E-3</v>
      </c>
      <c r="L13" s="107">
        <v>137572.573</v>
      </c>
      <c r="M13" s="107">
        <v>3039.2910000000002</v>
      </c>
      <c r="N13" s="107">
        <v>4914.4629999999997</v>
      </c>
      <c r="O13" s="48"/>
    </row>
    <row r="14" spans="1:15" ht="18" customHeight="1" x14ac:dyDescent="0.35">
      <c r="A14" s="118" t="s">
        <v>253</v>
      </c>
      <c r="B14" s="107"/>
      <c r="C14" s="107"/>
      <c r="D14" s="107"/>
      <c r="E14" s="107"/>
      <c r="F14" s="107"/>
      <c r="G14" s="107"/>
      <c r="H14" s="107"/>
      <c r="I14" s="107"/>
      <c r="J14" s="107"/>
      <c r="K14" s="107"/>
      <c r="L14" s="107"/>
      <c r="M14" s="107"/>
      <c r="N14" s="107"/>
      <c r="O14" s="48"/>
    </row>
    <row r="15" spans="1:15" ht="18" customHeight="1" x14ac:dyDescent="0.35">
      <c r="A15" s="118" t="s">
        <v>254</v>
      </c>
      <c r="B15" s="107">
        <v>594.34748000000002</v>
      </c>
      <c r="C15" s="107">
        <v>0</v>
      </c>
      <c r="D15" s="107">
        <v>530.48153000000002</v>
      </c>
      <c r="E15" s="107">
        <v>1.78E-2</v>
      </c>
      <c r="F15" s="107">
        <v>1124.84681</v>
      </c>
      <c r="G15" s="107">
        <v>631.19799999999998</v>
      </c>
      <c r="H15" s="107">
        <v>1422.8832500000001</v>
      </c>
      <c r="I15" s="107">
        <v>-1184.9194399999999</v>
      </c>
      <c r="J15" s="107">
        <v>0</v>
      </c>
      <c r="K15" s="107">
        <v>0</v>
      </c>
      <c r="L15" s="107">
        <v>869.16180999999995</v>
      </c>
      <c r="M15" s="107">
        <v>255.685</v>
      </c>
      <c r="N15" s="107">
        <v>0</v>
      </c>
      <c r="O15" s="48"/>
    </row>
    <row r="16" spans="1:15" x14ac:dyDescent="0.35">
      <c r="A16" s="118"/>
      <c r="B16" s="107"/>
      <c r="C16" s="107"/>
      <c r="D16" s="107"/>
      <c r="E16" s="107"/>
      <c r="F16" s="107"/>
      <c r="G16" s="107"/>
      <c r="H16" s="107"/>
      <c r="I16" s="107"/>
      <c r="J16" s="107"/>
      <c r="K16" s="107"/>
      <c r="L16" s="107"/>
      <c r="M16" s="107"/>
      <c r="N16" s="107"/>
      <c r="O16" s="48"/>
    </row>
    <row r="17" spans="1:15" ht="11.65" x14ac:dyDescent="0.35">
      <c r="A17" s="71"/>
      <c r="B17" s="71"/>
      <c r="C17" s="71"/>
      <c r="D17" s="71"/>
      <c r="E17" s="71"/>
      <c r="F17" s="71"/>
      <c r="G17" s="71"/>
      <c r="H17" s="71"/>
      <c r="I17" s="71"/>
      <c r="J17" s="71"/>
      <c r="K17" s="71"/>
      <c r="L17" s="71"/>
      <c r="M17" s="71"/>
      <c r="N17" s="71"/>
      <c r="O17" s="72"/>
    </row>
  </sheetData>
  <mergeCells count="3">
    <mergeCell ref="A1:N1"/>
    <mergeCell ref="A2:N2"/>
    <mergeCell ref="A3:N3"/>
  </mergeCells>
  <phoneticPr fontId="0" type="noConversion"/>
  <printOptions horizontalCentered="1"/>
  <pageMargins left="0.70866141732283472" right="0.70866141732283472" top="0.74803149606299213" bottom="0.74803149606299213" header="0.31496062992125984" footer="0.31496062992125984"/>
  <pageSetup paperSize="9" fitToWidth="2" orientation="portrait" r:id="rId1"/>
  <headerFooter>
    <oddFooter>&amp;LAustralian Prudential Regulation Authority&amp;R&amp;P</oddFooter>
  </headerFooter>
  <colBreaks count="1" manualBreakCount="1">
    <brk id="7" max="2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X19"/>
  <sheetViews>
    <sheetView showGridLines="0" zoomScaleNormal="100" workbookViewId="0">
      <selection sqref="A1:O1"/>
    </sheetView>
  </sheetViews>
  <sheetFormatPr defaultRowHeight="10.5" x14ac:dyDescent="0.35"/>
  <cols>
    <col min="1" max="1" width="12.453125" style="2" customWidth="1"/>
    <col min="2" max="13" width="14.36328125" style="2" customWidth="1"/>
    <col min="14" max="14" width="19.453125" style="2" customWidth="1"/>
    <col min="15" max="15" width="14.36328125" style="2" customWidth="1"/>
    <col min="16" max="16" width="14.6328125" style="83" bestFit="1" customWidth="1"/>
  </cols>
  <sheetData>
    <row r="1" spans="1:24" ht="27" customHeight="1" x14ac:dyDescent="0.35">
      <c r="A1" s="243" t="s">
        <v>192</v>
      </c>
      <c r="B1" s="243"/>
      <c r="C1" s="243"/>
      <c r="D1" s="243"/>
      <c r="E1" s="243"/>
      <c r="F1" s="243"/>
      <c r="G1" s="243"/>
      <c r="H1" s="243"/>
      <c r="I1" s="243"/>
      <c r="J1" s="243"/>
      <c r="K1" s="243"/>
      <c r="L1" s="243"/>
      <c r="M1" s="243"/>
      <c r="N1" s="243"/>
      <c r="O1" s="243"/>
      <c r="P1" s="84"/>
      <c r="Q1" s="73"/>
      <c r="R1" s="73"/>
      <c r="S1" s="73"/>
      <c r="T1" s="73"/>
      <c r="U1" s="73"/>
      <c r="V1" s="73"/>
      <c r="W1" s="73"/>
      <c r="X1" s="73"/>
    </row>
    <row r="2" spans="1:24" s="35" customFormat="1" ht="27" customHeight="1" x14ac:dyDescent="0.45">
      <c r="A2" s="232" t="s">
        <v>285</v>
      </c>
      <c r="B2" s="232"/>
      <c r="C2" s="232"/>
      <c r="D2" s="232"/>
      <c r="E2" s="232"/>
      <c r="F2" s="232"/>
      <c r="G2" s="232"/>
      <c r="H2" s="232"/>
      <c r="I2" s="232"/>
      <c r="J2" s="232"/>
      <c r="K2" s="232"/>
      <c r="L2" s="232"/>
      <c r="M2" s="232"/>
      <c r="N2" s="232"/>
      <c r="O2" s="232"/>
      <c r="P2" s="85"/>
    </row>
    <row r="3" spans="1:24" ht="19.5" customHeight="1" x14ac:dyDescent="0.35">
      <c r="A3" s="234" t="s">
        <v>119</v>
      </c>
      <c r="B3" s="234"/>
      <c r="C3" s="234"/>
      <c r="D3" s="234"/>
      <c r="E3" s="234"/>
      <c r="F3" s="234"/>
      <c r="G3" s="234"/>
      <c r="H3" s="234"/>
      <c r="I3" s="234"/>
      <c r="J3" s="234"/>
      <c r="K3" s="234"/>
      <c r="L3" s="234"/>
      <c r="M3" s="234"/>
      <c r="N3" s="234"/>
      <c r="O3" s="234"/>
    </row>
    <row r="4" spans="1:24" ht="54.75" customHeight="1" x14ac:dyDescent="0.35">
      <c r="A4" s="3" t="s">
        <v>232</v>
      </c>
      <c r="B4" s="3" t="s">
        <v>121</v>
      </c>
      <c r="C4" s="3" t="s">
        <v>53</v>
      </c>
      <c r="D4" s="3" t="s">
        <v>122</v>
      </c>
      <c r="E4" s="3" t="s">
        <v>5</v>
      </c>
      <c r="F4" s="3" t="s">
        <v>51</v>
      </c>
      <c r="G4" s="3" t="s">
        <v>255</v>
      </c>
      <c r="H4" s="3" t="s">
        <v>142</v>
      </c>
      <c r="I4" s="3" t="s">
        <v>87</v>
      </c>
      <c r="J4" s="3" t="s">
        <v>13</v>
      </c>
      <c r="K4" s="3" t="s">
        <v>52</v>
      </c>
      <c r="L4" s="3" t="s">
        <v>6</v>
      </c>
      <c r="M4" s="3" t="s">
        <v>7</v>
      </c>
      <c r="N4" s="3" t="s">
        <v>1</v>
      </c>
      <c r="O4" s="3" t="s">
        <v>10</v>
      </c>
      <c r="P4" s="86"/>
    </row>
    <row r="5" spans="1:24" ht="18" customHeight="1" x14ac:dyDescent="0.35">
      <c r="A5" s="118" t="s">
        <v>244</v>
      </c>
      <c r="B5" s="107">
        <v>28906.096989999998</v>
      </c>
      <c r="C5" s="107">
        <v>143584.90283000001</v>
      </c>
      <c r="D5" s="107">
        <v>754.78423999999995</v>
      </c>
      <c r="E5" s="107">
        <v>173245.78406000001</v>
      </c>
      <c r="F5" s="107">
        <v>162278.25177999999</v>
      </c>
      <c r="G5" s="107">
        <v>0</v>
      </c>
      <c r="H5" s="107">
        <v>349.23626000000002</v>
      </c>
      <c r="I5" s="107">
        <v>497.79588000000001</v>
      </c>
      <c r="J5" s="107">
        <v>0</v>
      </c>
      <c r="K5" s="107">
        <v>0</v>
      </c>
      <c r="L5" s="107">
        <v>163125.28391999999</v>
      </c>
      <c r="M5" s="107">
        <v>1</v>
      </c>
      <c r="N5" s="107">
        <v>10119.50014</v>
      </c>
      <c r="O5" s="107">
        <v>10120.50014</v>
      </c>
    </row>
    <row r="6" spans="1:24" ht="18" customHeight="1" x14ac:dyDescent="0.35">
      <c r="A6" s="118" t="s">
        <v>245</v>
      </c>
      <c r="B6" s="107">
        <v>29004.59</v>
      </c>
      <c r="C6" s="107">
        <v>312952.96999999997</v>
      </c>
      <c r="D6" s="107">
        <v>-3736.77</v>
      </c>
      <c r="E6" s="107">
        <v>338220.79</v>
      </c>
      <c r="F6" s="107">
        <v>296915</v>
      </c>
      <c r="G6" s="107">
        <v>0</v>
      </c>
      <c r="H6" s="107">
        <v>1388</v>
      </c>
      <c r="I6" s="107">
        <v>7134.87</v>
      </c>
      <c r="J6" s="107">
        <v>0</v>
      </c>
      <c r="K6" s="107">
        <v>1394.15</v>
      </c>
      <c r="L6" s="107">
        <v>306832.02</v>
      </c>
      <c r="M6" s="107">
        <v>30000</v>
      </c>
      <c r="N6" s="107">
        <v>1388.77</v>
      </c>
      <c r="O6" s="107">
        <v>31388.77</v>
      </c>
    </row>
    <row r="7" spans="1:24" ht="18" customHeight="1" x14ac:dyDescent="0.35">
      <c r="A7" s="118" t="s">
        <v>246</v>
      </c>
      <c r="B7" s="107">
        <v>77416.849000000002</v>
      </c>
      <c r="C7" s="107">
        <v>325921.15399999998</v>
      </c>
      <c r="D7" s="107">
        <v>7026.8410000000003</v>
      </c>
      <c r="E7" s="107">
        <v>410364.84399999998</v>
      </c>
      <c r="F7" s="107">
        <v>380979.02500000002</v>
      </c>
      <c r="G7" s="107">
        <v>0</v>
      </c>
      <c r="H7" s="107">
        <v>3654.835</v>
      </c>
      <c r="I7" s="107">
        <v>3297.4720000000002</v>
      </c>
      <c r="J7" s="107">
        <v>0</v>
      </c>
      <c r="K7" s="107">
        <v>1025.2919999999999</v>
      </c>
      <c r="L7" s="107">
        <v>388956.62400000001</v>
      </c>
      <c r="M7" s="107">
        <v>0</v>
      </c>
      <c r="N7" s="107">
        <v>21408.213</v>
      </c>
      <c r="O7" s="107">
        <v>21408.213</v>
      </c>
    </row>
    <row r="8" spans="1:24" ht="18" customHeight="1" x14ac:dyDescent="0.35">
      <c r="A8" s="118" t="s">
        <v>247</v>
      </c>
      <c r="B8" s="107">
        <v>83925.698000000004</v>
      </c>
      <c r="C8" s="107">
        <v>1054185.8670000001</v>
      </c>
      <c r="D8" s="107">
        <v>22087.690999999999</v>
      </c>
      <c r="E8" s="107">
        <v>1160199.2560000001</v>
      </c>
      <c r="F8" s="107">
        <v>995856.43599999999</v>
      </c>
      <c r="G8" s="107">
        <v>0</v>
      </c>
      <c r="H8" s="107">
        <v>24364.858</v>
      </c>
      <c r="I8" s="107">
        <v>31847.946</v>
      </c>
      <c r="J8" s="107">
        <v>0</v>
      </c>
      <c r="K8" s="107">
        <v>2250.1799999999998</v>
      </c>
      <c r="L8" s="107">
        <v>1054319.42</v>
      </c>
      <c r="M8" s="107">
        <v>0</v>
      </c>
      <c r="N8" s="107">
        <v>105879.836</v>
      </c>
      <c r="O8" s="107">
        <v>105879.836</v>
      </c>
    </row>
    <row r="9" spans="1:24" ht="18" customHeight="1" x14ac:dyDescent="0.35">
      <c r="A9" s="118" t="s">
        <v>248</v>
      </c>
      <c r="B9" s="107">
        <v>166033.95000000001</v>
      </c>
      <c r="C9" s="107">
        <v>1683727.89</v>
      </c>
      <c r="D9" s="107">
        <v>25049.64</v>
      </c>
      <c r="E9" s="107">
        <v>1874811.48</v>
      </c>
      <c r="F9" s="107">
        <v>1775121.04</v>
      </c>
      <c r="G9" s="107">
        <v>3.7</v>
      </c>
      <c r="H9" s="107">
        <v>5079.8599999999997</v>
      </c>
      <c r="I9" s="107">
        <v>68023.740000000005</v>
      </c>
      <c r="J9" s="107">
        <v>0</v>
      </c>
      <c r="K9" s="107">
        <v>0</v>
      </c>
      <c r="L9" s="107">
        <v>1848228.34</v>
      </c>
      <c r="M9" s="107">
        <v>11149.99</v>
      </c>
      <c r="N9" s="107">
        <v>15433.42</v>
      </c>
      <c r="O9" s="107">
        <v>26583.41</v>
      </c>
    </row>
    <row r="10" spans="1:24" ht="18" customHeight="1" x14ac:dyDescent="0.35">
      <c r="A10" s="132" t="s">
        <v>249</v>
      </c>
      <c r="B10" s="107">
        <v>11551</v>
      </c>
      <c r="C10" s="107">
        <v>1125114</v>
      </c>
      <c r="D10" s="107">
        <v>44591</v>
      </c>
      <c r="E10" s="107">
        <v>1181256</v>
      </c>
      <c r="F10" s="107">
        <v>1128851</v>
      </c>
      <c r="G10" s="107">
        <v>1</v>
      </c>
      <c r="H10" s="107">
        <v>7164</v>
      </c>
      <c r="I10" s="107">
        <v>28810</v>
      </c>
      <c r="J10" s="107">
        <v>0</v>
      </c>
      <c r="K10" s="107">
        <v>1335</v>
      </c>
      <c r="L10" s="107">
        <v>1166161</v>
      </c>
      <c r="M10" s="107">
        <v>6000</v>
      </c>
      <c r="N10" s="107">
        <v>9095</v>
      </c>
      <c r="O10" s="107">
        <v>15095</v>
      </c>
    </row>
    <row r="11" spans="1:24" ht="18" customHeight="1" x14ac:dyDescent="0.35">
      <c r="A11" s="118" t="s">
        <v>250</v>
      </c>
      <c r="B11" s="107">
        <v>9703</v>
      </c>
      <c r="C11" s="107">
        <v>256232</v>
      </c>
      <c r="D11" s="107">
        <v>4144</v>
      </c>
      <c r="E11" s="107">
        <v>270079</v>
      </c>
      <c r="F11" s="107">
        <v>237084</v>
      </c>
      <c r="G11" s="107">
        <v>0</v>
      </c>
      <c r="H11" s="107">
        <v>2031</v>
      </c>
      <c r="I11" s="107">
        <v>3437</v>
      </c>
      <c r="J11" s="107">
        <v>0</v>
      </c>
      <c r="K11" s="107">
        <v>85</v>
      </c>
      <c r="L11" s="107">
        <v>242637</v>
      </c>
      <c r="M11" s="107">
        <v>0</v>
      </c>
      <c r="N11" s="107">
        <v>27442</v>
      </c>
      <c r="O11" s="107">
        <v>27442</v>
      </c>
    </row>
    <row r="12" spans="1:24" ht="18" customHeight="1" x14ac:dyDescent="0.35">
      <c r="A12" s="118" t="s">
        <v>251</v>
      </c>
      <c r="B12" s="107">
        <v>223926.22399999999</v>
      </c>
      <c r="C12" s="107">
        <v>2247094.673</v>
      </c>
      <c r="D12" s="107">
        <v>97781.328999999998</v>
      </c>
      <c r="E12" s="107">
        <v>2568802.2259999998</v>
      </c>
      <c r="F12" s="107">
        <v>2457870.7889999999</v>
      </c>
      <c r="G12" s="107">
        <v>0</v>
      </c>
      <c r="H12" s="107">
        <v>0</v>
      </c>
      <c r="I12" s="107">
        <v>48367.034</v>
      </c>
      <c r="J12" s="107">
        <v>0</v>
      </c>
      <c r="K12" s="107">
        <v>38284.39</v>
      </c>
      <c r="L12" s="107">
        <v>2544522.213</v>
      </c>
      <c r="M12" s="107">
        <v>6079.76</v>
      </c>
      <c r="N12" s="107">
        <v>18200.254000000001</v>
      </c>
      <c r="O12" s="107">
        <v>24280.013999999999</v>
      </c>
    </row>
    <row r="13" spans="1:24" ht="18" customHeight="1" x14ac:dyDescent="0.35">
      <c r="A13" s="118" t="s">
        <v>252</v>
      </c>
      <c r="B13" s="107">
        <v>29057.756000000001</v>
      </c>
      <c r="C13" s="107">
        <v>20507.98</v>
      </c>
      <c r="D13" s="107">
        <v>53015.663</v>
      </c>
      <c r="E13" s="107">
        <v>102581.399</v>
      </c>
      <c r="F13" s="107">
        <v>-10428.941999999999</v>
      </c>
      <c r="G13" s="107">
        <v>0</v>
      </c>
      <c r="H13" s="107">
        <v>5699.1679999999997</v>
      </c>
      <c r="I13" s="107">
        <v>2103.5700000000002</v>
      </c>
      <c r="J13" s="107">
        <v>0</v>
      </c>
      <c r="K13" s="107">
        <v>21168.602999999999</v>
      </c>
      <c r="L13" s="107">
        <v>18542.399000000001</v>
      </c>
      <c r="M13" s="107">
        <v>62450.851000000002</v>
      </c>
      <c r="N13" s="107">
        <v>21588.149000000001</v>
      </c>
      <c r="O13" s="107">
        <v>84039</v>
      </c>
    </row>
    <row r="14" spans="1:24" ht="18" customHeight="1" x14ac:dyDescent="0.35">
      <c r="A14" s="118" t="s">
        <v>253</v>
      </c>
      <c r="B14" s="107">
        <v>44312.68</v>
      </c>
      <c r="C14" s="107">
        <v>511651</v>
      </c>
      <c r="D14" s="107">
        <v>28837.03</v>
      </c>
      <c r="E14" s="107">
        <v>584800.71</v>
      </c>
      <c r="F14" s="107">
        <v>582011</v>
      </c>
      <c r="G14" s="107">
        <v>0</v>
      </c>
      <c r="H14" s="107">
        <v>753</v>
      </c>
      <c r="I14" s="107">
        <v>-775</v>
      </c>
      <c r="J14" s="107">
        <v>0</v>
      </c>
      <c r="K14" s="107">
        <v>808.05</v>
      </c>
      <c r="L14" s="107">
        <v>582797.05000000005</v>
      </c>
      <c r="M14" s="107">
        <v>0</v>
      </c>
      <c r="N14" s="107">
        <v>2003.65</v>
      </c>
      <c r="O14" s="107">
        <v>2003.65</v>
      </c>
    </row>
    <row r="15" spans="1:24" ht="18" customHeight="1" x14ac:dyDescent="0.35">
      <c r="A15" s="118" t="s">
        <v>254</v>
      </c>
      <c r="B15" s="107">
        <v>2908.7461600000001</v>
      </c>
      <c r="C15" s="107">
        <v>175389.73422000001</v>
      </c>
      <c r="D15" s="107">
        <v>588.10211000000004</v>
      </c>
      <c r="E15" s="107">
        <v>178886.58249</v>
      </c>
      <c r="F15" s="107">
        <v>164555.02512000001</v>
      </c>
      <c r="G15" s="107">
        <v>0</v>
      </c>
      <c r="H15" s="107">
        <v>122.89561</v>
      </c>
      <c r="I15" s="107">
        <v>859.69574999999998</v>
      </c>
      <c r="J15" s="107">
        <v>0</v>
      </c>
      <c r="K15" s="107">
        <v>0</v>
      </c>
      <c r="L15" s="107">
        <v>165537.61648</v>
      </c>
      <c r="M15" s="107">
        <v>0</v>
      </c>
      <c r="N15" s="107">
        <v>13348.96601</v>
      </c>
      <c r="O15" s="107">
        <v>13348.96601</v>
      </c>
    </row>
    <row r="16" spans="1:24" x14ac:dyDescent="0.35">
      <c r="A16" s="118"/>
      <c r="B16" s="107"/>
      <c r="C16" s="107"/>
      <c r="D16" s="107"/>
      <c r="E16" s="107"/>
      <c r="F16" s="107"/>
      <c r="G16" s="107"/>
      <c r="H16" s="107"/>
      <c r="I16" s="107"/>
      <c r="J16" s="107"/>
      <c r="K16" s="107"/>
      <c r="L16" s="107"/>
      <c r="M16" s="107"/>
      <c r="N16" s="107"/>
      <c r="O16" s="107"/>
    </row>
    <row r="17" spans="1:15" x14ac:dyDescent="0.35">
      <c r="A17" s="5"/>
      <c r="B17" s="5"/>
      <c r="C17" s="5"/>
      <c r="D17" s="5"/>
      <c r="E17" s="5"/>
      <c r="F17" s="5"/>
      <c r="G17" s="5"/>
      <c r="H17" s="5"/>
      <c r="I17" s="5"/>
      <c r="J17" s="5"/>
      <c r="K17" s="5"/>
      <c r="L17" s="5"/>
      <c r="M17" s="5"/>
      <c r="N17" s="5"/>
      <c r="O17" s="5"/>
    </row>
    <row r="19" spans="1:15" ht="15.4" x14ac:dyDescent="0.45">
      <c r="A19" s="32"/>
    </row>
  </sheetData>
  <mergeCells count="3">
    <mergeCell ref="A1:O1"/>
    <mergeCell ref="A2:O2"/>
    <mergeCell ref="A3:O3"/>
  </mergeCells>
  <phoneticPr fontId="0" type="noConversion"/>
  <printOptions horizontalCentered="1"/>
  <pageMargins left="0.70866141732283472" right="0.70866141732283472" top="0.98425196850393704" bottom="0.98425196850393704" header="0.31496062992125984" footer="0.31496062992125984"/>
  <pageSetup paperSize="9" scale="94" orientation="portrait" r:id="rId1"/>
  <headerFooter alignWithMargins="0">
    <oddFooter>&amp;L&amp;"Trebuchet MS,Bold"Australian Prudential Regulation Authority&amp;R&amp;"Trebuchet MS,Bold"&amp;P</oddFooter>
  </headerFooter>
  <colBreaks count="1" manualBreakCount="1">
    <brk id="8" max="3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A1:X17"/>
  <sheetViews>
    <sheetView showGridLines="0" zoomScaleNormal="100" workbookViewId="0">
      <selection sqref="A1:O1"/>
    </sheetView>
  </sheetViews>
  <sheetFormatPr defaultRowHeight="10.5" x14ac:dyDescent="0.35"/>
  <cols>
    <col min="1" max="15" width="14.36328125" style="2" customWidth="1"/>
    <col min="16" max="16" width="14.6328125" bestFit="1" customWidth="1"/>
  </cols>
  <sheetData>
    <row r="1" spans="1:24" ht="27" customHeight="1" x14ac:dyDescent="0.35">
      <c r="A1" s="243" t="s">
        <v>193</v>
      </c>
      <c r="B1" s="243"/>
      <c r="C1" s="243"/>
      <c r="D1" s="243"/>
      <c r="E1" s="243"/>
      <c r="F1" s="243"/>
      <c r="G1" s="243"/>
      <c r="H1" s="243"/>
      <c r="I1" s="243"/>
      <c r="J1" s="243"/>
      <c r="K1" s="243"/>
      <c r="L1" s="243"/>
      <c r="M1" s="243"/>
      <c r="N1" s="243"/>
      <c r="O1" s="243"/>
      <c r="P1" s="73"/>
      <c r="Q1" s="73"/>
      <c r="R1" s="73"/>
      <c r="S1" s="73"/>
      <c r="T1" s="73"/>
      <c r="U1" s="73"/>
      <c r="V1" s="73"/>
      <c r="W1" s="73"/>
      <c r="X1" s="73"/>
    </row>
    <row r="2" spans="1:24" s="35" customFormat="1" ht="27" customHeight="1" x14ac:dyDescent="0.45">
      <c r="A2" s="232" t="s">
        <v>285</v>
      </c>
      <c r="B2" s="232"/>
      <c r="C2" s="232"/>
      <c r="D2" s="232"/>
      <c r="E2" s="232"/>
      <c r="F2" s="232"/>
      <c r="G2" s="232"/>
      <c r="H2" s="232"/>
      <c r="I2" s="232"/>
      <c r="J2" s="232"/>
      <c r="K2" s="232"/>
      <c r="L2" s="232"/>
      <c r="M2" s="232"/>
      <c r="N2" s="232"/>
      <c r="O2" s="232"/>
    </row>
    <row r="3" spans="1:24" ht="20.100000000000001" customHeight="1" x14ac:dyDescent="0.35">
      <c r="A3" s="234" t="s">
        <v>119</v>
      </c>
      <c r="B3" s="234"/>
      <c r="C3" s="234"/>
      <c r="D3" s="234"/>
      <c r="E3" s="234"/>
      <c r="F3" s="234"/>
      <c r="G3" s="234"/>
      <c r="H3" s="234"/>
      <c r="I3" s="234"/>
      <c r="J3" s="234"/>
      <c r="K3" s="234"/>
      <c r="L3" s="234"/>
      <c r="M3" s="234"/>
      <c r="N3" s="234"/>
      <c r="O3" s="234"/>
    </row>
    <row r="4" spans="1:24" ht="54.75" customHeight="1" x14ac:dyDescent="0.35">
      <c r="A4" s="3" t="s">
        <v>232</v>
      </c>
      <c r="B4" s="3" t="s">
        <v>121</v>
      </c>
      <c r="C4" s="3" t="s">
        <v>53</v>
      </c>
      <c r="D4" s="3" t="s">
        <v>122</v>
      </c>
      <c r="E4" s="3" t="s">
        <v>5</v>
      </c>
      <c r="F4" s="3" t="s">
        <v>256</v>
      </c>
      <c r="G4" s="3" t="s">
        <v>255</v>
      </c>
      <c r="H4" s="3" t="s">
        <v>142</v>
      </c>
      <c r="I4" s="3" t="s">
        <v>87</v>
      </c>
      <c r="J4" s="3" t="s">
        <v>13</v>
      </c>
      <c r="K4" s="3" t="s">
        <v>52</v>
      </c>
      <c r="L4" s="3" t="s">
        <v>6</v>
      </c>
      <c r="M4" s="3" t="s">
        <v>7</v>
      </c>
      <c r="N4" s="3" t="s">
        <v>1</v>
      </c>
      <c r="O4" s="3" t="s">
        <v>10</v>
      </c>
      <c r="P4" s="86"/>
    </row>
    <row r="5" spans="1:24" ht="18" customHeight="1" x14ac:dyDescent="0.35">
      <c r="A5" s="118" t="s">
        <v>244</v>
      </c>
      <c r="B5" s="107"/>
      <c r="C5" s="107"/>
      <c r="D5" s="107"/>
      <c r="E5" s="107"/>
      <c r="F5" s="107"/>
      <c r="G5" s="107"/>
      <c r="H5" s="107"/>
      <c r="I5" s="107"/>
      <c r="J5" s="107"/>
      <c r="K5" s="107"/>
      <c r="L5" s="107"/>
      <c r="M5" s="107"/>
      <c r="N5" s="107"/>
      <c r="O5" s="107"/>
    </row>
    <row r="6" spans="1:24" ht="18" customHeight="1" x14ac:dyDescent="0.35">
      <c r="A6" s="118" t="s">
        <v>245</v>
      </c>
      <c r="B6" s="107">
        <v>8779</v>
      </c>
      <c r="C6" s="107">
        <v>160509</v>
      </c>
      <c r="D6" s="107">
        <v>1562</v>
      </c>
      <c r="E6" s="107">
        <v>170850</v>
      </c>
      <c r="F6" s="107">
        <v>162406</v>
      </c>
      <c r="G6" s="107">
        <v>0</v>
      </c>
      <c r="H6" s="107">
        <v>1388</v>
      </c>
      <c r="I6" s="107">
        <v>7056</v>
      </c>
      <c r="J6" s="107">
        <v>0</v>
      </c>
      <c r="K6" s="107">
        <v>0</v>
      </c>
      <c r="L6" s="107">
        <v>170850</v>
      </c>
      <c r="M6" s="107">
        <v>0</v>
      </c>
      <c r="N6" s="107">
        <v>0</v>
      </c>
      <c r="O6" s="107">
        <v>0</v>
      </c>
    </row>
    <row r="7" spans="1:24" ht="18" customHeight="1" x14ac:dyDescent="0.35">
      <c r="A7" s="118" t="s">
        <v>246</v>
      </c>
      <c r="B7" s="107">
        <v>1921.1990000000001</v>
      </c>
      <c r="C7" s="107">
        <v>11645.745999999999</v>
      </c>
      <c r="D7" s="107">
        <v>9.1080000000000005</v>
      </c>
      <c r="E7" s="107">
        <v>13576.053</v>
      </c>
      <c r="F7" s="107">
        <v>13554.457</v>
      </c>
      <c r="G7" s="107">
        <v>0</v>
      </c>
      <c r="H7" s="107">
        <v>21.251999999999999</v>
      </c>
      <c r="I7" s="107">
        <v>0.34200000000000003</v>
      </c>
      <c r="J7" s="107">
        <v>0</v>
      </c>
      <c r="K7" s="107">
        <v>0</v>
      </c>
      <c r="L7" s="107">
        <v>13576.050999999999</v>
      </c>
      <c r="M7" s="107">
        <v>0</v>
      </c>
      <c r="N7" s="107">
        <v>0</v>
      </c>
      <c r="O7" s="107">
        <v>0</v>
      </c>
    </row>
    <row r="8" spans="1:24" ht="18" customHeight="1" x14ac:dyDescent="0.35">
      <c r="A8" s="118" t="s">
        <v>247</v>
      </c>
      <c r="B8" s="107">
        <v>44318.091999999997</v>
      </c>
      <c r="C8" s="107">
        <v>977280.52599999995</v>
      </c>
      <c r="D8" s="107">
        <v>3331.0659999999998</v>
      </c>
      <c r="E8" s="107">
        <v>1024929.684</v>
      </c>
      <c r="F8" s="107">
        <v>995436.36399999994</v>
      </c>
      <c r="G8" s="107">
        <v>0</v>
      </c>
      <c r="H8" s="107">
        <v>0</v>
      </c>
      <c r="I8" s="107">
        <v>28206.866000000002</v>
      </c>
      <c r="J8" s="107">
        <v>0</v>
      </c>
      <c r="K8" s="107">
        <v>1286.454</v>
      </c>
      <c r="L8" s="107">
        <v>1024929.684</v>
      </c>
      <c r="M8" s="107">
        <v>0</v>
      </c>
      <c r="N8" s="107">
        <v>0</v>
      </c>
      <c r="O8" s="107">
        <v>0</v>
      </c>
    </row>
    <row r="9" spans="1:24" ht="18" customHeight="1" x14ac:dyDescent="0.35">
      <c r="A9" s="118" t="s">
        <v>248</v>
      </c>
      <c r="B9" s="107">
        <v>146111.97</v>
      </c>
      <c r="C9" s="107">
        <v>1679008.46</v>
      </c>
      <c r="D9" s="107">
        <v>915.29</v>
      </c>
      <c r="E9" s="107">
        <v>1826035.72</v>
      </c>
      <c r="F9" s="107">
        <v>1754881.68</v>
      </c>
      <c r="G9" s="107">
        <v>3.7</v>
      </c>
      <c r="H9" s="107">
        <v>3516.27</v>
      </c>
      <c r="I9" s="107">
        <v>67634.350000000006</v>
      </c>
      <c r="J9" s="107">
        <v>0</v>
      </c>
      <c r="K9" s="107">
        <v>0</v>
      </c>
      <c r="L9" s="107">
        <v>1826036</v>
      </c>
      <c r="M9" s="107">
        <v>0</v>
      </c>
      <c r="N9" s="107">
        <v>0</v>
      </c>
      <c r="O9" s="107">
        <v>0</v>
      </c>
    </row>
    <row r="10" spans="1:24" ht="18" customHeight="1" x14ac:dyDescent="0.35">
      <c r="A10" s="132" t="s">
        <v>249</v>
      </c>
      <c r="B10" s="107">
        <v>3065</v>
      </c>
      <c r="C10" s="107">
        <v>947594</v>
      </c>
      <c r="D10" s="107">
        <v>41689</v>
      </c>
      <c r="E10" s="107">
        <v>992348</v>
      </c>
      <c r="F10" s="107">
        <v>957032</v>
      </c>
      <c r="G10" s="107">
        <v>0</v>
      </c>
      <c r="H10" s="107">
        <v>6897</v>
      </c>
      <c r="I10" s="107">
        <v>28419</v>
      </c>
      <c r="J10" s="107">
        <v>0</v>
      </c>
      <c r="K10" s="107">
        <v>0</v>
      </c>
      <c r="L10" s="107">
        <v>992348</v>
      </c>
      <c r="M10" s="107">
        <v>0</v>
      </c>
      <c r="N10" s="107">
        <v>0</v>
      </c>
      <c r="O10" s="107">
        <v>0</v>
      </c>
    </row>
    <row r="11" spans="1:24" ht="18" customHeight="1" x14ac:dyDescent="0.35">
      <c r="A11" s="118" t="s">
        <v>250</v>
      </c>
      <c r="B11" s="107">
        <v>279</v>
      </c>
      <c r="C11" s="107">
        <v>76414</v>
      </c>
      <c r="D11" s="107">
        <v>92</v>
      </c>
      <c r="E11" s="107">
        <v>76785</v>
      </c>
      <c r="F11" s="107">
        <v>74070</v>
      </c>
      <c r="G11" s="107">
        <v>0</v>
      </c>
      <c r="H11" s="107">
        <v>6</v>
      </c>
      <c r="I11" s="107">
        <v>2698</v>
      </c>
      <c r="J11" s="107">
        <v>0</v>
      </c>
      <c r="K11" s="107">
        <v>11</v>
      </c>
      <c r="L11" s="107">
        <v>76785</v>
      </c>
      <c r="M11" s="107">
        <v>0</v>
      </c>
      <c r="N11" s="107">
        <v>0</v>
      </c>
      <c r="O11" s="107">
        <v>0</v>
      </c>
    </row>
    <row r="12" spans="1:24" ht="18" customHeight="1" x14ac:dyDescent="0.35">
      <c r="A12" s="132" t="s">
        <v>251</v>
      </c>
      <c r="B12" s="107">
        <v>178948.69399999999</v>
      </c>
      <c r="C12" s="107">
        <v>1333552.7409999999</v>
      </c>
      <c r="D12" s="107">
        <v>51020.156000000003</v>
      </c>
      <c r="E12" s="107">
        <v>1563521.591</v>
      </c>
      <c r="F12" s="107">
        <v>1500120.0260000001</v>
      </c>
      <c r="G12" s="107">
        <v>0</v>
      </c>
      <c r="H12" s="107">
        <v>0</v>
      </c>
      <c r="I12" s="107">
        <v>42727.790999999997</v>
      </c>
      <c r="J12" s="107">
        <v>0</v>
      </c>
      <c r="K12" s="107">
        <v>20673.780999999999</v>
      </c>
      <c r="L12" s="107">
        <v>1563521.598</v>
      </c>
      <c r="M12" s="107">
        <v>0</v>
      </c>
      <c r="N12" s="107">
        <v>0</v>
      </c>
      <c r="O12" s="107">
        <v>0</v>
      </c>
    </row>
    <row r="13" spans="1:24" ht="18" customHeight="1" x14ac:dyDescent="0.35">
      <c r="A13" s="118" t="s">
        <v>252</v>
      </c>
      <c r="B13" s="107"/>
      <c r="C13" s="107"/>
      <c r="D13" s="107"/>
      <c r="E13" s="107"/>
      <c r="F13" s="107"/>
      <c r="G13" s="107"/>
      <c r="H13" s="107"/>
      <c r="I13" s="107"/>
      <c r="J13" s="107"/>
      <c r="K13" s="107"/>
      <c r="L13" s="107"/>
      <c r="M13" s="107"/>
      <c r="N13" s="107"/>
      <c r="O13" s="107"/>
    </row>
    <row r="14" spans="1:24" ht="18" customHeight="1" x14ac:dyDescent="0.35">
      <c r="A14" s="118" t="s">
        <v>253</v>
      </c>
      <c r="B14" s="107">
        <v>42348</v>
      </c>
      <c r="C14" s="107">
        <v>511651</v>
      </c>
      <c r="D14" s="107">
        <v>27990</v>
      </c>
      <c r="E14" s="107">
        <v>581989</v>
      </c>
      <c r="F14" s="107">
        <v>582011</v>
      </c>
      <c r="G14" s="107">
        <v>0</v>
      </c>
      <c r="H14" s="107">
        <v>753</v>
      </c>
      <c r="I14" s="107">
        <v>-775</v>
      </c>
      <c r="J14" s="107">
        <v>0</v>
      </c>
      <c r="K14" s="107">
        <v>0</v>
      </c>
      <c r="L14" s="107">
        <v>581989</v>
      </c>
      <c r="M14" s="107">
        <v>0</v>
      </c>
      <c r="N14" s="107">
        <v>0</v>
      </c>
      <c r="O14" s="107">
        <v>0</v>
      </c>
    </row>
    <row r="15" spans="1:24" ht="18" customHeight="1" x14ac:dyDescent="0.35">
      <c r="A15" s="118" t="s">
        <v>254</v>
      </c>
      <c r="B15" s="107"/>
      <c r="C15" s="107"/>
      <c r="D15" s="107"/>
      <c r="E15" s="107"/>
      <c r="F15" s="107"/>
      <c r="G15" s="107"/>
      <c r="H15" s="107"/>
      <c r="I15" s="107"/>
      <c r="J15" s="107"/>
      <c r="K15" s="107"/>
      <c r="L15" s="107"/>
      <c r="M15" s="107"/>
      <c r="N15" s="107"/>
      <c r="O15" s="107"/>
    </row>
    <row r="16" spans="1:24" x14ac:dyDescent="0.35">
      <c r="A16" s="118"/>
      <c r="B16" s="107"/>
      <c r="C16" s="107"/>
      <c r="D16" s="107"/>
      <c r="E16" s="107"/>
      <c r="F16" s="107"/>
      <c r="G16" s="107"/>
      <c r="H16" s="107"/>
      <c r="I16" s="107"/>
      <c r="J16" s="107"/>
      <c r="K16" s="107"/>
      <c r="L16" s="107"/>
      <c r="M16" s="107"/>
      <c r="N16" s="107"/>
      <c r="O16" s="107"/>
    </row>
    <row r="17" spans="1:15" x14ac:dyDescent="0.35">
      <c r="A17" s="5"/>
      <c r="B17" s="5"/>
      <c r="C17" s="5"/>
      <c r="D17" s="5"/>
      <c r="E17" s="5"/>
      <c r="F17" s="5"/>
      <c r="G17" s="5"/>
      <c r="H17" s="5"/>
      <c r="I17" s="5"/>
      <c r="J17" s="5"/>
      <c r="K17" s="5"/>
      <c r="L17" s="5"/>
      <c r="M17" s="5"/>
      <c r="N17" s="5"/>
      <c r="O17" s="5"/>
    </row>
  </sheetData>
  <mergeCells count="3">
    <mergeCell ref="A1:O1"/>
    <mergeCell ref="A2:O2"/>
    <mergeCell ref="A3:O3"/>
  </mergeCells>
  <phoneticPr fontId="0" type="noConversion"/>
  <printOptions horizontalCentered="1"/>
  <pageMargins left="0.70866141732283472" right="0.70866141732283472" top="0.98425196850393704" bottom="0.98425196850393704" header="0.31496062992125984" footer="0.31496062992125984"/>
  <pageSetup paperSize="9" scale="90" orientation="portrait" r:id="rId1"/>
  <headerFooter alignWithMargins="0">
    <oddFooter>&amp;L&amp;"Trebuchet MS,Bold"Australian Prudential Regulation Authority&amp;R&amp;"Trebuchet MS,Bold"&amp;P</oddFooter>
  </headerFooter>
  <colBreaks count="1" manualBreakCount="1">
    <brk id="8" max="3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dimension ref="A1:X17"/>
  <sheetViews>
    <sheetView showGridLines="0" zoomScaleNormal="100" workbookViewId="0">
      <selection sqref="A1:O1"/>
    </sheetView>
  </sheetViews>
  <sheetFormatPr defaultRowHeight="10.5" x14ac:dyDescent="0.35"/>
  <cols>
    <col min="1" max="15" width="14.36328125" style="2" customWidth="1"/>
    <col min="16" max="16" width="14.6328125" bestFit="1" customWidth="1"/>
  </cols>
  <sheetData>
    <row r="1" spans="1:24" ht="27" customHeight="1" x14ac:dyDescent="0.35">
      <c r="A1" s="243" t="s">
        <v>194</v>
      </c>
      <c r="B1" s="243"/>
      <c r="C1" s="243"/>
      <c r="D1" s="243"/>
      <c r="E1" s="243"/>
      <c r="F1" s="243"/>
      <c r="G1" s="243"/>
      <c r="H1" s="243"/>
      <c r="I1" s="243"/>
      <c r="J1" s="243"/>
      <c r="K1" s="243"/>
      <c r="L1" s="243"/>
      <c r="M1" s="243"/>
      <c r="N1" s="243"/>
      <c r="O1" s="243"/>
      <c r="P1" s="73"/>
      <c r="Q1" s="73"/>
      <c r="R1" s="73"/>
      <c r="S1" s="73"/>
      <c r="T1" s="73"/>
      <c r="U1" s="73"/>
      <c r="V1" s="73"/>
      <c r="W1" s="73"/>
      <c r="X1" s="73"/>
    </row>
    <row r="2" spans="1:24" s="35" customFormat="1" ht="27" customHeight="1" x14ac:dyDescent="0.45">
      <c r="A2" s="232" t="s">
        <v>285</v>
      </c>
      <c r="B2" s="232"/>
      <c r="C2" s="232"/>
      <c r="D2" s="232"/>
      <c r="E2" s="232"/>
      <c r="F2" s="232"/>
      <c r="G2" s="232"/>
      <c r="H2" s="232"/>
      <c r="I2" s="232"/>
      <c r="J2" s="232"/>
      <c r="K2" s="232"/>
      <c r="L2" s="232"/>
      <c r="M2" s="232"/>
      <c r="N2" s="232"/>
      <c r="O2" s="232"/>
    </row>
    <row r="3" spans="1:24" ht="20.100000000000001" customHeight="1" x14ac:dyDescent="0.35">
      <c r="A3" s="234" t="s">
        <v>119</v>
      </c>
      <c r="B3" s="234"/>
      <c r="C3" s="234"/>
      <c r="D3" s="234"/>
      <c r="E3" s="234"/>
      <c r="F3" s="234"/>
      <c r="G3" s="234"/>
      <c r="H3" s="234"/>
      <c r="I3" s="234"/>
      <c r="J3" s="234"/>
      <c r="K3" s="234"/>
      <c r="L3" s="234"/>
      <c r="M3" s="234"/>
      <c r="N3" s="234"/>
      <c r="O3" s="234"/>
    </row>
    <row r="4" spans="1:24" ht="54.75" customHeight="1" x14ac:dyDescent="0.35">
      <c r="A4" s="3" t="s">
        <v>232</v>
      </c>
      <c r="B4" s="3" t="s">
        <v>121</v>
      </c>
      <c r="C4" s="3" t="s">
        <v>53</v>
      </c>
      <c r="D4" s="3" t="s">
        <v>122</v>
      </c>
      <c r="E4" s="3" t="s">
        <v>5</v>
      </c>
      <c r="F4" s="3" t="s">
        <v>51</v>
      </c>
      <c r="G4" s="3" t="s">
        <v>255</v>
      </c>
      <c r="H4" s="3" t="s">
        <v>142</v>
      </c>
      <c r="I4" s="3" t="s">
        <v>87</v>
      </c>
      <c r="J4" s="3" t="s">
        <v>13</v>
      </c>
      <c r="K4" s="3" t="s">
        <v>52</v>
      </c>
      <c r="L4" s="3" t="s">
        <v>6</v>
      </c>
      <c r="M4" s="3" t="s">
        <v>7</v>
      </c>
      <c r="N4" s="3" t="s">
        <v>1</v>
      </c>
      <c r="O4" s="3" t="s">
        <v>10</v>
      </c>
      <c r="P4" s="86"/>
    </row>
    <row r="5" spans="1:24" ht="18" customHeight="1" x14ac:dyDescent="0.35">
      <c r="A5" s="118" t="s">
        <v>244</v>
      </c>
      <c r="B5" s="107">
        <v>24569.333289999999</v>
      </c>
      <c r="C5" s="107">
        <v>137644.73839000001</v>
      </c>
      <c r="D5" s="107">
        <v>429.77125000000001</v>
      </c>
      <c r="E5" s="107">
        <v>162643.84293000001</v>
      </c>
      <c r="F5" s="107">
        <v>162278.25177999999</v>
      </c>
      <c r="G5" s="107">
        <v>0</v>
      </c>
      <c r="H5" s="107">
        <v>309.73415</v>
      </c>
      <c r="I5" s="107">
        <v>55.856999999999999</v>
      </c>
      <c r="J5" s="107">
        <v>0</v>
      </c>
      <c r="K5" s="107">
        <v>0</v>
      </c>
      <c r="L5" s="107">
        <v>162643.84293000001</v>
      </c>
      <c r="M5" s="107">
        <v>0</v>
      </c>
      <c r="N5" s="107">
        <v>0</v>
      </c>
      <c r="O5" s="107">
        <v>0</v>
      </c>
    </row>
    <row r="6" spans="1:24" ht="18" customHeight="1" x14ac:dyDescent="0.35">
      <c r="A6" s="118" t="s">
        <v>245</v>
      </c>
      <c r="B6" s="107">
        <v>7621</v>
      </c>
      <c r="C6" s="107">
        <v>131956</v>
      </c>
      <c r="D6" s="107">
        <v>1373</v>
      </c>
      <c r="E6" s="107">
        <v>140950</v>
      </c>
      <c r="F6" s="107">
        <v>134509</v>
      </c>
      <c r="G6" s="107">
        <v>6730</v>
      </c>
      <c r="H6" s="107">
        <v>0</v>
      </c>
      <c r="I6" s="107">
        <v>31</v>
      </c>
      <c r="J6" s="107">
        <v>0</v>
      </c>
      <c r="K6" s="107">
        <v>-320</v>
      </c>
      <c r="L6" s="107">
        <v>140950</v>
      </c>
      <c r="M6" s="107">
        <v>0</v>
      </c>
      <c r="N6" s="107">
        <v>0</v>
      </c>
      <c r="O6" s="107">
        <v>0</v>
      </c>
    </row>
    <row r="7" spans="1:24" ht="18" customHeight="1" x14ac:dyDescent="0.35">
      <c r="A7" s="118" t="s">
        <v>246</v>
      </c>
      <c r="B7" s="107">
        <v>64488.81</v>
      </c>
      <c r="C7" s="107">
        <v>313209.25300000003</v>
      </c>
      <c r="D7" s="107">
        <v>40.505000000000003</v>
      </c>
      <c r="E7" s="107">
        <v>377738.56800000003</v>
      </c>
      <c r="F7" s="107">
        <v>367424.56800000003</v>
      </c>
      <c r="G7" s="107">
        <v>75</v>
      </c>
      <c r="H7" s="107">
        <v>1202.354</v>
      </c>
      <c r="I7" s="107">
        <v>3520.13</v>
      </c>
      <c r="J7" s="107">
        <v>0</v>
      </c>
      <c r="K7" s="107">
        <v>0</v>
      </c>
      <c r="L7" s="107">
        <v>372222.05200000003</v>
      </c>
      <c r="M7" s="107">
        <v>0</v>
      </c>
      <c r="N7" s="107">
        <v>5516.5110000000004</v>
      </c>
      <c r="O7" s="107">
        <v>5516.5110000000004</v>
      </c>
    </row>
    <row r="8" spans="1:24" ht="18" customHeight="1" x14ac:dyDescent="0.35">
      <c r="A8" s="118" t="s">
        <v>247</v>
      </c>
      <c r="B8" s="107">
        <v>1951.711</v>
      </c>
      <c r="C8" s="107">
        <v>3700.0250000000001</v>
      </c>
      <c r="D8" s="107">
        <v>64.153000000000006</v>
      </c>
      <c r="E8" s="107">
        <v>5715.8890000000001</v>
      </c>
      <c r="F8" s="107">
        <v>420.072</v>
      </c>
      <c r="G8" s="107">
        <v>0</v>
      </c>
      <c r="H8" s="107">
        <v>0</v>
      </c>
      <c r="I8" s="107">
        <v>29.873999999999999</v>
      </c>
      <c r="J8" s="107">
        <v>0</v>
      </c>
      <c r="K8" s="107">
        <v>4.8970000000000002</v>
      </c>
      <c r="L8" s="107">
        <v>454.84300000000002</v>
      </c>
      <c r="M8" s="107">
        <v>0</v>
      </c>
      <c r="N8" s="107">
        <v>5261.0460000000003</v>
      </c>
      <c r="O8" s="107">
        <v>5261.0460000000003</v>
      </c>
    </row>
    <row r="9" spans="1:24" ht="18" customHeight="1" x14ac:dyDescent="0.35">
      <c r="A9" s="118" t="s">
        <v>248</v>
      </c>
      <c r="B9" s="107">
        <v>15533.8</v>
      </c>
      <c r="C9" s="107">
        <v>4719.43</v>
      </c>
      <c r="D9" s="107">
        <v>1.95</v>
      </c>
      <c r="E9" s="107">
        <v>20255.18</v>
      </c>
      <c r="F9" s="107">
        <v>20239.36</v>
      </c>
      <c r="G9" s="107">
        <v>0</v>
      </c>
      <c r="H9" s="107">
        <v>1.32</v>
      </c>
      <c r="I9" s="107">
        <v>14.5</v>
      </c>
      <c r="J9" s="107">
        <v>0</v>
      </c>
      <c r="K9" s="107">
        <v>0</v>
      </c>
      <c r="L9" s="107">
        <v>20255.18</v>
      </c>
      <c r="M9" s="107">
        <v>0</v>
      </c>
      <c r="N9" s="107">
        <v>0</v>
      </c>
      <c r="O9" s="107">
        <v>0</v>
      </c>
    </row>
    <row r="10" spans="1:24" ht="18" customHeight="1" x14ac:dyDescent="0.35">
      <c r="A10" s="132" t="s">
        <v>249</v>
      </c>
      <c r="B10" s="107">
        <v>1508</v>
      </c>
      <c r="C10" s="107">
        <v>177508</v>
      </c>
      <c r="D10" s="107">
        <v>1370</v>
      </c>
      <c r="E10" s="107">
        <v>180386</v>
      </c>
      <c r="F10" s="107">
        <v>171819</v>
      </c>
      <c r="G10" s="107">
        <v>8154</v>
      </c>
      <c r="H10" s="107">
        <v>267</v>
      </c>
      <c r="I10" s="107">
        <v>146</v>
      </c>
      <c r="J10" s="107">
        <v>0</v>
      </c>
      <c r="K10" s="107">
        <v>0</v>
      </c>
      <c r="L10" s="107">
        <v>180386</v>
      </c>
      <c r="M10" s="107">
        <v>0</v>
      </c>
      <c r="N10" s="107">
        <v>0</v>
      </c>
      <c r="O10" s="107">
        <v>0</v>
      </c>
    </row>
    <row r="11" spans="1:24" ht="18" customHeight="1" x14ac:dyDescent="0.35">
      <c r="A11" s="118" t="s">
        <v>250</v>
      </c>
      <c r="B11" s="107">
        <v>5293</v>
      </c>
      <c r="C11" s="107">
        <v>158149</v>
      </c>
      <c r="D11" s="107">
        <v>68</v>
      </c>
      <c r="E11" s="107">
        <v>163510</v>
      </c>
      <c r="F11" s="107">
        <v>163014</v>
      </c>
      <c r="G11" s="107">
        <v>0</v>
      </c>
      <c r="H11" s="107">
        <v>0</v>
      </c>
      <c r="I11" s="107">
        <v>422</v>
      </c>
      <c r="J11" s="107">
        <v>0</v>
      </c>
      <c r="K11" s="107">
        <v>74</v>
      </c>
      <c r="L11" s="107">
        <v>163510</v>
      </c>
      <c r="M11" s="107">
        <v>0</v>
      </c>
      <c r="N11" s="107">
        <v>0</v>
      </c>
      <c r="O11" s="107">
        <v>0</v>
      </c>
    </row>
    <row r="12" spans="1:24" ht="18" customHeight="1" x14ac:dyDescent="0.35">
      <c r="A12" s="132" t="s">
        <v>251</v>
      </c>
      <c r="B12" s="107">
        <v>41701.072999999997</v>
      </c>
      <c r="C12" s="107">
        <v>896845.43700000003</v>
      </c>
      <c r="D12" s="107">
        <v>31097.951000000001</v>
      </c>
      <c r="E12" s="107">
        <v>969644.46100000001</v>
      </c>
      <c r="F12" s="107">
        <v>957750.76300000004</v>
      </c>
      <c r="G12" s="107">
        <v>525.28399999999999</v>
      </c>
      <c r="H12" s="107">
        <v>0</v>
      </c>
      <c r="I12" s="107">
        <v>4702.6660000000002</v>
      </c>
      <c r="J12" s="107">
        <v>0</v>
      </c>
      <c r="K12" s="107">
        <v>2210.7669999999998</v>
      </c>
      <c r="L12" s="107">
        <v>965189.48</v>
      </c>
      <c r="M12" s="107">
        <v>0</v>
      </c>
      <c r="N12" s="107">
        <v>4454.9740000000002</v>
      </c>
      <c r="O12" s="107">
        <v>4454.9740000000002</v>
      </c>
    </row>
    <row r="13" spans="1:24" ht="18" customHeight="1" x14ac:dyDescent="0.35">
      <c r="A13" s="118" t="s">
        <v>252</v>
      </c>
      <c r="B13" s="107">
        <v>21337.32</v>
      </c>
      <c r="C13" s="107">
        <v>14945.359</v>
      </c>
      <c r="D13" s="107">
        <v>45762.999000000003</v>
      </c>
      <c r="E13" s="107">
        <v>82045.678</v>
      </c>
      <c r="F13" s="107">
        <v>-10428.941999999999</v>
      </c>
      <c r="G13" s="107">
        <v>3965</v>
      </c>
      <c r="H13" s="107">
        <v>3000.6080000000002</v>
      </c>
      <c r="I13" s="107">
        <v>0</v>
      </c>
      <c r="J13" s="107">
        <v>0</v>
      </c>
      <c r="K13" s="107">
        <v>18643.999</v>
      </c>
      <c r="L13" s="107">
        <v>15180.665000000001</v>
      </c>
      <c r="M13" s="107">
        <v>0</v>
      </c>
      <c r="N13" s="107">
        <v>66865.013999999996</v>
      </c>
      <c r="O13" s="107">
        <v>66865.013999999996</v>
      </c>
    </row>
    <row r="14" spans="1:24" ht="18" customHeight="1" x14ac:dyDescent="0.35">
      <c r="A14" s="118" t="s">
        <v>253</v>
      </c>
      <c r="B14" s="107"/>
      <c r="C14" s="107"/>
      <c r="D14" s="107"/>
      <c r="E14" s="107"/>
      <c r="F14" s="107"/>
      <c r="G14" s="107"/>
      <c r="H14" s="107"/>
      <c r="I14" s="107"/>
      <c r="J14" s="107"/>
      <c r="K14" s="107"/>
      <c r="L14" s="107"/>
      <c r="M14" s="107"/>
      <c r="N14" s="107"/>
      <c r="O14" s="107"/>
    </row>
    <row r="15" spans="1:24" ht="18" customHeight="1" x14ac:dyDescent="0.35">
      <c r="A15" s="118" t="s">
        <v>254</v>
      </c>
      <c r="B15" s="107">
        <v>2403.6781099999998</v>
      </c>
      <c r="C15" s="107">
        <v>171730.655</v>
      </c>
      <c r="D15" s="107">
        <v>20.109000000000002</v>
      </c>
      <c r="E15" s="107">
        <v>174154.44211</v>
      </c>
      <c r="F15" s="107">
        <v>164555.02512000001</v>
      </c>
      <c r="G15" s="107">
        <v>2000</v>
      </c>
      <c r="H15" s="107">
        <v>239.96699000000001</v>
      </c>
      <c r="I15" s="107">
        <v>-13.22</v>
      </c>
      <c r="J15" s="107">
        <v>0</v>
      </c>
      <c r="K15" s="107">
        <v>0</v>
      </c>
      <c r="L15" s="107">
        <v>166781.77210999999</v>
      </c>
      <c r="M15" s="107">
        <v>0</v>
      </c>
      <c r="N15" s="107">
        <v>7372.67</v>
      </c>
      <c r="O15" s="107">
        <v>7372.67</v>
      </c>
    </row>
    <row r="16" spans="1:24" x14ac:dyDescent="0.35">
      <c r="A16" s="118"/>
      <c r="B16" s="107"/>
      <c r="C16" s="107"/>
      <c r="D16" s="107"/>
      <c r="E16" s="107"/>
      <c r="F16" s="107"/>
      <c r="G16" s="107"/>
      <c r="H16" s="107"/>
      <c r="I16" s="107"/>
      <c r="J16" s="107"/>
      <c r="K16" s="107"/>
      <c r="L16" s="107"/>
      <c r="M16" s="107"/>
      <c r="N16" s="107"/>
      <c r="O16" s="107"/>
    </row>
    <row r="17" spans="1:15" x14ac:dyDescent="0.35">
      <c r="A17" s="5"/>
      <c r="B17" s="5"/>
      <c r="C17" s="5"/>
      <c r="D17" s="5"/>
      <c r="E17" s="5"/>
      <c r="F17" s="5"/>
      <c r="G17" s="5"/>
      <c r="H17" s="5"/>
      <c r="I17" s="5"/>
      <c r="J17" s="5"/>
      <c r="K17" s="5"/>
      <c r="L17" s="5"/>
      <c r="M17" s="5"/>
      <c r="N17" s="5"/>
      <c r="O17" s="5"/>
    </row>
  </sheetData>
  <mergeCells count="3">
    <mergeCell ref="A1:O1"/>
    <mergeCell ref="A2:O2"/>
    <mergeCell ref="A3:O3"/>
  </mergeCells>
  <phoneticPr fontId="0" type="noConversion"/>
  <printOptions horizontalCentered="1"/>
  <pageMargins left="0.70866141732283472" right="0.70866141732283472" top="0.98425196850393704" bottom="0.98425196850393704" header="0.31496062992125984" footer="0.31496062992125984"/>
  <pageSetup paperSize="9" scale="90" orientation="portrait" r:id="rId1"/>
  <headerFooter alignWithMargins="0">
    <oddFooter>&amp;L&amp;"Trebuchet MS,Bold"Australian Prudential Regulation Authority&amp;R&amp;"Trebuchet MS,Bold"&amp;P</oddFooter>
  </headerFooter>
  <colBreaks count="1" manualBreakCount="1">
    <brk id="8" max="3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dimension ref="A1:N50"/>
  <sheetViews>
    <sheetView zoomScaleNormal="100" workbookViewId="0">
      <selection sqref="A1:L1"/>
    </sheetView>
  </sheetViews>
  <sheetFormatPr defaultColWidth="9.36328125" defaultRowHeight="10.5" x14ac:dyDescent="0.35"/>
  <cols>
    <col min="1" max="1" width="15" style="116" customWidth="1"/>
    <col min="2" max="9" width="20.81640625" style="116" customWidth="1"/>
    <col min="10" max="13" width="20.81640625" style="83" customWidth="1"/>
    <col min="14" max="16384" width="9.36328125" style="83"/>
  </cols>
  <sheetData>
    <row r="1" spans="1:14" ht="27" customHeight="1" x14ac:dyDescent="0.35">
      <c r="A1" s="243" t="s">
        <v>195</v>
      </c>
      <c r="B1" s="243"/>
      <c r="C1" s="243"/>
      <c r="D1" s="243"/>
      <c r="E1" s="243"/>
      <c r="F1" s="243"/>
      <c r="G1" s="243"/>
      <c r="H1" s="243"/>
      <c r="I1" s="243"/>
      <c r="J1" s="243"/>
      <c r="K1" s="243"/>
      <c r="L1" s="243"/>
    </row>
    <row r="2" spans="1:14" s="136" customFormat="1" ht="27" customHeight="1" x14ac:dyDescent="0.45">
      <c r="A2" s="245" t="s">
        <v>285</v>
      </c>
      <c r="B2" s="245"/>
      <c r="C2" s="245"/>
      <c r="D2" s="245"/>
      <c r="E2" s="245"/>
      <c r="F2" s="245"/>
      <c r="G2" s="245"/>
      <c r="H2" s="245"/>
      <c r="I2" s="245"/>
      <c r="J2" s="245"/>
      <c r="K2" s="245"/>
      <c r="L2" s="245"/>
      <c r="M2" s="183"/>
    </row>
    <row r="3" spans="1:14" s="135" customFormat="1" ht="19.5" customHeight="1" x14ac:dyDescent="0.35">
      <c r="A3" s="246" t="s">
        <v>119</v>
      </c>
      <c r="B3" s="246"/>
      <c r="C3" s="246"/>
      <c r="D3" s="246"/>
      <c r="E3" s="246"/>
      <c r="F3" s="246"/>
      <c r="G3" s="246"/>
      <c r="H3" s="246"/>
      <c r="I3" s="246"/>
      <c r="J3" s="246"/>
      <c r="K3" s="246"/>
      <c r="L3" s="246"/>
      <c r="M3" s="182"/>
    </row>
    <row r="4" spans="1:14" ht="64.5" customHeight="1" x14ac:dyDescent="0.35">
      <c r="A4" s="3" t="s">
        <v>232</v>
      </c>
      <c r="B4" s="170" t="s">
        <v>257</v>
      </c>
      <c r="C4" s="170" t="s">
        <v>258</v>
      </c>
      <c r="D4" s="170" t="s">
        <v>259</v>
      </c>
      <c r="E4" s="170" t="s">
        <v>260</v>
      </c>
      <c r="F4" s="170" t="s">
        <v>261</v>
      </c>
      <c r="G4" s="170" t="s">
        <v>283</v>
      </c>
      <c r="H4" s="170" t="s">
        <v>196</v>
      </c>
      <c r="I4" s="170" t="s">
        <v>262</v>
      </c>
      <c r="J4" s="170" t="s">
        <v>197</v>
      </c>
      <c r="K4" s="170" t="s">
        <v>263</v>
      </c>
      <c r="L4" s="170" t="s">
        <v>264</v>
      </c>
    </row>
    <row r="5" spans="1:14" ht="18" customHeight="1" x14ac:dyDescent="0.35">
      <c r="A5" s="138" t="s">
        <v>244</v>
      </c>
      <c r="B5" s="139">
        <v>611.48699999999997</v>
      </c>
      <c r="C5" s="139">
        <v>9970.35</v>
      </c>
      <c r="D5" s="139">
        <v>9970.35</v>
      </c>
      <c r="E5" s="139">
        <v>150.155</v>
      </c>
      <c r="F5" s="139">
        <v>0</v>
      </c>
      <c r="G5" s="139">
        <v>0</v>
      </c>
      <c r="H5" s="139">
        <v>0</v>
      </c>
      <c r="I5" s="139">
        <v>0</v>
      </c>
      <c r="J5" s="139">
        <v>9358.8629999999994</v>
      </c>
      <c r="K5" s="156">
        <v>16.305088999999999</v>
      </c>
      <c r="L5" s="156">
        <v>16.305088999999999</v>
      </c>
      <c r="N5" s="157"/>
    </row>
    <row r="6" spans="1:14" ht="18" customHeight="1" x14ac:dyDescent="0.35">
      <c r="A6" s="138" t="s">
        <v>245</v>
      </c>
      <c r="B6" s="139">
        <v>16386</v>
      </c>
      <c r="C6" s="139">
        <v>31387</v>
      </c>
      <c r="D6" s="139">
        <v>31387</v>
      </c>
      <c r="E6" s="139">
        <v>1002.544</v>
      </c>
      <c r="F6" s="139">
        <v>0</v>
      </c>
      <c r="G6" s="139">
        <v>0</v>
      </c>
      <c r="H6" s="139">
        <v>0</v>
      </c>
      <c r="I6" s="139">
        <v>0</v>
      </c>
      <c r="J6" s="139">
        <v>15001</v>
      </c>
      <c r="K6" s="156">
        <v>1.9154770000000001</v>
      </c>
      <c r="L6" s="156">
        <v>1.9154770000000001</v>
      </c>
      <c r="N6" s="157"/>
    </row>
    <row r="7" spans="1:14" ht="18" customHeight="1" x14ac:dyDescent="0.35">
      <c r="A7" s="138" t="s">
        <v>246</v>
      </c>
      <c r="B7" s="139">
        <v>10000</v>
      </c>
      <c r="C7" s="139">
        <v>17972.294000000002</v>
      </c>
      <c r="D7" s="139">
        <v>17972.294000000002</v>
      </c>
      <c r="E7" s="139">
        <v>3435.9189999999999</v>
      </c>
      <c r="F7" s="139">
        <v>0</v>
      </c>
      <c r="G7" s="139">
        <v>0</v>
      </c>
      <c r="H7" s="139">
        <v>0</v>
      </c>
      <c r="I7" s="139">
        <v>0</v>
      </c>
      <c r="J7" s="139">
        <v>7972.2939999999999</v>
      </c>
      <c r="K7" s="156">
        <v>1.797229</v>
      </c>
      <c r="L7" s="156">
        <v>1.797229</v>
      </c>
      <c r="N7" s="157"/>
    </row>
    <row r="8" spans="1:14" ht="18" customHeight="1" x14ac:dyDescent="0.35">
      <c r="A8" s="138" t="s">
        <v>247</v>
      </c>
      <c r="B8" s="139">
        <v>32247.358</v>
      </c>
      <c r="C8" s="139">
        <v>101088.333</v>
      </c>
      <c r="D8" s="139">
        <v>101088.333</v>
      </c>
      <c r="E8" s="139">
        <v>4791.4997999999996</v>
      </c>
      <c r="F8" s="139">
        <v>0</v>
      </c>
      <c r="G8" s="139">
        <v>0</v>
      </c>
      <c r="H8" s="139">
        <v>0</v>
      </c>
      <c r="I8" s="139">
        <v>0</v>
      </c>
      <c r="J8" s="139">
        <v>68840.975000000006</v>
      </c>
      <c r="K8" s="156">
        <v>3.134779</v>
      </c>
      <c r="L8" s="156">
        <v>3.134779</v>
      </c>
      <c r="N8" s="157"/>
    </row>
    <row r="9" spans="1:14" ht="18" customHeight="1" x14ac:dyDescent="0.35">
      <c r="A9" s="138" t="s">
        <v>248</v>
      </c>
      <c r="B9" s="139">
        <v>4833.03</v>
      </c>
      <c r="C9" s="139">
        <v>6140.11</v>
      </c>
      <c r="D9" s="139">
        <v>6031.38</v>
      </c>
      <c r="E9" s="139">
        <v>20443.3</v>
      </c>
      <c r="F9" s="139">
        <v>0</v>
      </c>
      <c r="G9" s="139">
        <v>0</v>
      </c>
      <c r="H9" s="139">
        <v>108.73</v>
      </c>
      <c r="I9" s="139">
        <v>0</v>
      </c>
      <c r="J9" s="139">
        <v>1307.08</v>
      </c>
      <c r="K9" s="156">
        <v>1.2479499999999999</v>
      </c>
      <c r="L9" s="156">
        <v>1.2704470000000001</v>
      </c>
      <c r="N9" s="157"/>
    </row>
    <row r="10" spans="1:14" ht="18" customHeight="1" x14ac:dyDescent="0.35">
      <c r="A10" s="138" t="s">
        <v>249</v>
      </c>
      <c r="B10" s="139">
        <v>6056</v>
      </c>
      <c r="C10" s="139">
        <v>15095</v>
      </c>
      <c r="D10" s="139">
        <v>15095</v>
      </c>
      <c r="E10" s="139">
        <v>0</v>
      </c>
      <c r="F10" s="139">
        <v>0</v>
      </c>
      <c r="G10" s="139">
        <v>0</v>
      </c>
      <c r="H10" s="139">
        <v>0</v>
      </c>
      <c r="I10" s="139">
        <v>0</v>
      </c>
      <c r="J10" s="139">
        <v>9039</v>
      </c>
      <c r="K10" s="156">
        <v>2.492569</v>
      </c>
      <c r="L10" s="156">
        <v>2.492569</v>
      </c>
      <c r="N10" s="157"/>
    </row>
    <row r="11" spans="1:14" ht="18" customHeight="1" x14ac:dyDescent="0.35">
      <c r="A11" s="138" t="s">
        <v>250</v>
      </c>
      <c r="B11" s="139">
        <v>10834</v>
      </c>
      <c r="C11" s="139">
        <v>26893</v>
      </c>
      <c r="D11" s="139">
        <v>26893</v>
      </c>
      <c r="E11" s="139">
        <v>549</v>
      </c>
      <c r="F11" s="139">
        <v>0</v>
      </c>
      <c r="G11" s="139">
        <v>0</v>
      </c>
      <c r="H11" s="139">
        <v>0</v>
      </c>
      <c r="I11" s="139">
        <v>0</v>
      </c>
      <c r="J11" s="139">
        <v>16059</v>
      </c>
      <c r="K11" s="156">
        <v>2.482278</v>
      </c>
      <c r="L11" s="156">
        <v>2.482278</v>
      </c>
      <c r="N11" s="157"/>
    </row>
    <row r="12" spans="1:14" ht="18" customHeight="1" x14ac:dyDescent="0.35">
      <c r="A12" s="138" t="s">
        <v>251</v>
      </c>
      <c r="B12" s="139">
        <v>11364.251</v>
      </c>
      <c r="C12" s="139">
        <v>24280.013999999999</v>
      </c>
      <c r="D12" s="139">
        <v>24280.013999999999</v>
      </c>
      <c r="E12" s="139">
        <v>0</v>
      </c>
      <c r="F12" s="139">
        <v>0</v>
      </c>
      <c r="G12" s="139">
        <v>0</v>
      </c>
      <c r="H12" s="139">
        <v>0</v>
      </c>
      <c r="I12" s="139">
        <v>0</v>
      </c>
      <c r="J12" s="139">
        <v>12915.763000000001</v>
      </c>
      <c r="K12" s="156">
        <v>2.1365259999999999</v>
      </c>
      <c r="L12" s="156">
        <v>2.1365259999999999</v>
      </c>
      <c r="N12" s="157"/>
    </row>
    <row r="13" spans="1:14" ht="18" customHeight="1" x14ac:dyDescent="0.35">
      <c r="A13" s="138" t="s">
        <v>252</v>
      </c>
      <c r="B13" s="139">
        <v>9532.81</v>
      </c>
      <c r="C13" s="139">
        <v>18608.615000000002</v>
      </c>
      <c r="D13" s="139">
        <v>18608.615000000002</v>
      </c>
      <c r="E13" s="139">
        <v>65430.383999999998</v>
      </c>
      <c r="F13" s="139">
        <v>0</v>
      </c>
      <c r="G13" s="139">
        <v>0</v>
      </c>
      <c r="H13" s="139">
        <v>0</v>
      </c>
      <c r="I13" s="139">
        <v>0</v>
      </c>
      <c r="J13" s="139">
        <v>9075.8050000000003</v>
      </c>
      <c r="K13" s="156">
        <v>1.9520599999999999</v>
      </c>
      <c r="L13" s="156">
        <v>1.9520599999999999</v>
      </c>
      <c r="N13" s="157"/>
    </row>
    <row r="14" spans="1:14" ht="18" customHeight="1" x14ac:dyDescent="0.35">
      <c r="A14" s="138" t="s">
        <v>253</v>
      </c>
      <c r="B14" s="139">
        <v>1460.12</v>
      </c>
      <c r="C14" s="139">
        <v>2003.65</v>
      </c>
      <c r="D14" s="139">
        <v>2003.65</v>
      </c>
      <c r="E14" s="139">
        <v>0</v>
      </c>
      <c r="F14" s="139">
        <v>0</v>
      </c>
      <c r="G14" s="139">
        <v>0</v>
      </c>
      <c r="H14" s="139">
        <v>0</v>
      </c>
      <c r="I14" s="139">
        <v>0</v>
      </c>
      <c r="J14" s="139">
        <v>543.53</v>
      </c>
      <c r="K14" s="156">
        <v>1.37225</v>
      </c>
      <c r="L14" s="156">
        <v>1.37225</v>
      </c>
      <c r="N14" s="157"/>
    </row>
    <row r="15" spans="1:14" ht="18" customHeight="1" x14ac:dyDescent="0.35">
      <c r="A15" s="138" t="s">
        <v>254</v>
      </c>
      <c r="B15" s="139">
        <v>1847.442</v>
      </c>
      <c r="C15" s="139">
        <v>12733.985000000001</v>
      </c>
      <c r="D15" s="139">
        <v>12733.985000000001</v>
      </c>
      <c r="E15" s="139">
        <v>648.90499999999997</v>
      </c>
      <c r="F15" s="139">
        <v>0</v>
      </c>
      <c r="G15" s="139">
        <v>0</v>
      </c>
      <c r="H15" s="139">
        <v>0</v>
      </c>
      <c r="I15" s="139">
        <v>0</v>
      </c>
      <c r="J15" s="139">
        <v>10886.543</v>
      </c>
      <c r="K15" s="156">
        <v>6.8927659999999999</v>
      </c>
      <c r="L15" s="156">
        <v>6.8927659999999999</v>
      </c>
      <c r="N15" s="157"/>
    </row>
    <row r="16" spans="1:14" x14ac:dyDescent="0.35">
      <c r="A16" s="138"/>
      <c r="B16" s="139"/>
      <c r="C16" s="139"/>
      <c r="D16" s="139"/>
      <c r="E16" s="139"/>
      <c r="F16" s="139"/>
      <c r="G16" s="139"/>
      <c r="H16" s="139"/>
      <c r="I16" s="139"/>
      <c r="J16" s="139"/>
      <c r="K16" s="156"/>
      <c r="L16" s="156"/>
      <c r="N16" s="157"/>
    </row>
    <row r="17" spans="1:14" x14ac:dyDescent="0.35">
      <c r="A17" s="140"/>
      <c r="B17" s="141"/>
      <c r="C17" s="141"/>
      <c r="D17" s="141"/>
      <c r="E17" s="141"/>
      <c r="F17" s="141"/>
      <c r="G17" s="141"/>
      <c r="H17" s="141"/>
      <c r="I17" s="141"/>
      <c r="J17" s="141"/>
      <c r="K17" s="141"/>
      <c r="L17" s="158"/>
      <c r="N17" s="157"/>
    </row>
    <row r="18" spans="1:14" x14ac:dyDescent="0.35">
      <c r="A18" s="142"/>
      <c r="B18" s="142"/>
      <c r="C18" s="142"/>
      <c r="D18" s="142"/>
      <c r="E18" s="142"/>
      <c r="F18" s="142"/>
      <c r="G18" s="142"/>
      <c r="H18" s="142"/>
      <c r="I18" s="142"/>
      <c r="K18" s="163" t="s">
        <v>185</v>
      </c>
    </row>
    <row r="19" spans="1:14" x14ac:dyDescent="0.35">
      <c r="A19" s="244"/>
      <c r="B19" s="244"/>
      <c r="C19" s="244"/>
      <c r="G19" s="244"/>
      <c r="H19" s="244"/>
      <c r="I19" s="244"/>
      <c r="J19" s="244"/>
    </row>
    <row r="50" ht="140.25" customHeight="1" x14ac:dyDescent="0.35"/>
  </sheetData>
  <mergeCells count="5">
    <mergeCell ref="A19:C19"/>
    <mergeCell ref="G19:J19"/>
    <mergeCell ref="A1:L1"/>
    <mergeCell ref="A2:L2"/>
    <mergeCell ref="A3:L3"/>
  </mergeCells>
  <pageMargins left="0.70866141732283472" right="0.70866141732283472" top="0.74803149606299213" bottom="0.74803149606299213" header="0.31496062992125984" footer="0.31496062992125984"/>
  <pageSetup paperSize="9" scale="89" orientation="portrait" r:id="rId1"/>
  <headerFooter>
    <oddFooter>&amp;L&amp;"Trebuchet MS,Bold"Australian Prudential Regulation Authority&amp;R&amp;"Trebuchet MS,Bold"&amp;P</oddFooter>
  </headerFooter>
  <colBreaks count="1" manualBreakCount="1">
    <brk id="6" max="1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dimension ref="A1:O62"/>
  <sheetViews>
    <sheetView zoomScaleNormal="100" workbookViewId="0">
      <selection sqref="A1:O1"/>
    </sheetView>
  </sheetViews>
  <sheetFormatPr defaultColWidth="9.36328125" defaultRowHeight="10.5" x14ac:dyDescent="0.35"/>
  <cols>
    <col min="1" max="1" width="16.6328125" style="116" bestFit="1" customWidth="1"/>
    <col min="2" max="12" width="18.36328125" style="116" customWidth="1"/>
    <col min="13" max="13" width="20.36328125" style="83" customWidth="1"/>
    <col min="14" max="14" width="18" style="83" customWidth="1"/>
    <col min="15" max="15" width="17.81640625" style="83" customWidth="1"/>
    <col min="16" max="16384" width="9.36328125" style="83"/>
  </cols>
  <sheetData>
    <row r="1" spans="1:15" ht="27" customHeight="1" x14ac:dyDescent="0.35">
      <c r="A1" s="223" t="s">
        <v>198</v>
      </c>
      <c r="B1" s="223"/>
      <c r="C1" s="223"/>
      <c r="D1" s="223"/>
      <c r="E1" s="223"/>
      <c r="F1" s="223"/>
      <c r="G1" s="223"/>
      <c r="H1" s="223"/>
      <c r="I1" s="223"/>
      <c r="J1" s="223"/>
      <c r="K1" s="223"/>
      <c r="L1" s="223"/>
      <c r="M1" s="223"/>
      <c r="N1" s="223"/>
      <c r="O1" s="223"/>
    </row>
    <row r="2" spans="1:15" s="136" customFormat="1" ht="27" customHeight="1" x14ac:dyDescent="0.45">
      <c r="A2" s="245" t="s">
        <v>285</v>
      </c>
      <c r="B2" s="245"/>
      <c r="C2" s="245"/>
      <c r="D2" s="245"/>
      <c r="E2" s="245"/>
      <c r="F2" s="245"/>
      <c r="G2" s="245"/>
      <c r="H2" s="245"/>
      <c r="I2" s="245"/>
      <c r="J2" s="245"/>
      <c r="K2" s="245"/>
      <c r="L2" s="245"/>
      <c r="M2" s="245"/>
      <c r="N2" s="245"/>
      <c r="O2" s="245"/>
    </row>
    <row r="3" spans="1:15" s="135" customFormat="1" ht="18.75" customHeight="1" x14ac:dyDescent="0.35">
      <c r="A3" s="246" t="s">
        <v>119</v>
      </c>
      <c r="B3" s="246"/>
      <c r="C3" s="246"/>
      <c r="D3" s="246"/>
      <c r="E3" s="246"/>
      <c r="F3" s="246"/>
      <c r="G3" s="246"/>
      <c r="H3" s="246"/>
      <c r="I3" s="246"/>
      <c r="J3" s="246"/>
      <c r="K3" s="246"/>
      <c r="L3" s="246"/>
      <c r="M3" s="246"/>
      <c r="N3" s="246"/>
      <c r="O3" s="246"/>
    </row>
    <row r="4" spans="1:15" ht="54" customHeight="1" x14ac:dyDescent="0.35">
      <c r="A4" s="3" t="s">
        <v>232</v>
      </c>
      <c r="B4" s="170" t="s">
        <v>257</v>
      </c>
      <c r="C4" s="170" t="s">
        <v>199</v>
      </c>
      <c r="D4" s="170" t="s">
        <v>200</v>
      </c>
      <c r="E4" s="170" t="s">
        <v>201</v>
      </c>
      <c r="F4" s="170" t="s">
        <v>202</v>
      </c>
      <c r="G4" s="170" t="s">
        <v>265</v>
      </c>
      <c r="H4" s="170" t="s">
        <v>266</v>
      </c>
      <c r="I4" s="170" t="s">
        <v>205</v>
      </c>
      <c r="J4" s="170" t="s">
        <v>258</v>
      </c>
      <c r="K4" s="170" t="s">
        <v>267</v>
      </c>
      <c r="L4" s="170" t="s">
        <v>206</v>
      </c>
      <c r="M4" s="170" t="s">
        <v>197</v>
      </c>
      <c r="N4" s="170" t="s">
        <v>268</v>
      </c>
      <c r="O4" s="170" t="s">
        <v>264</v>
      </c>
    </row>
    <row r="5" spans="1:15" ht="21.95" customHeight="1" x14ac:dyDescent="0.35">
      <c r="A5" s="247" t="s">
        <v>123</v>
      </c>
      <c r="B5" s="247"/>
      <c r="C5" s="247"/>
      <c r="D5" s="247"/>
      <c r="E5" s="247"/>
      <c r="F5" s="247"/>
      <c r="G5" s="247"/>
      <c r="H5" s="247"/>
      <c r="I5" s="247"/>
      <c r="J5" s="247"/>
      <c r="K5" s="247"/>
      <c r="L5" s="247"/>
      <c r="M5" s="247"/>
      <c r="N5" s="247"/>
      <c r="O5" s="247"/>
    </row>
    <row r="6" spans="1:15" x14ac:dyDescent="0.35">
      <c r="A6" s="138" t="s">
        <v>244</v>
      </c>
      <c r="B6" s="159">
        <v>0</v>
      </c>
      <c r="C6" s="139">
        <v>0</v>
      </c>
      <c r="D6" s="139">
        <v>0</v>
      </c>
      <c r="E6" s="159">
        <v>0</v>
      </c>
      <c r="F6" s="165">
        <v>0</v>
      </c>
      <c r="G6" s="139">
        <v>0</v>
      </c>
      <c r="H6" s="139">
        <v>0</v>
      </c>
      <c r="I6" s="165">
        <v>0</v>
      </c>
      <c r="J6" s="159">
        <v>0</v>
      </c>
      <c r="K6" s="139">
        <v>0</v>
      </c>
      <c r="L6" s="165">
        <v>0</v>
      </c>
      <c r="M6" s="159">
        <v>0</v>
      </c>
      <c r="N6" s="156"/>
      <c r="O6" s="156"/>
    </row>
    <row r="7" spans="1:15" x14ac:dyDescent="0.35">
      <c r="A7" s="138" t="s">
        <v>245</v>
      </c>
      <c r="B7" s="159">
        <v>0</v>
      </c>
      <c r="C7" s="139">
        <v>0</v>
      </c>
      <c r="D7" s="139">
        <v>0</v>
      </c>
      <c r="E7" s="159">
        <v>0</v>
      </c>
      <c r="F7" s="165">
        <v>0</v>
      </c>
      <c r="G7" s="139">
        <v>0</v>
      </c>
      <c r="H7" s="139">
        <v>0</v>
      </c>
      <c r="I7" s="165">
        <v>0</v>
      </c>
      <c r="J7" s="159">
        <v>6730</v>
      </c>
      <c r="K7" s="139">
        <v>0</v>
      </c>
      <c r="L7" s="165">
        <v>6730</v>
      </c>
      <c r="M7" s="159">
        <v>6730</v>
      </c>
      <c r="N7" s="156"/>
      <c r="O7" s="156"/>
    </row>
    <row r="8" spans="1:15" x14ac:dyDescent="0.35">
      <c r="A8" s="138" t="s">
        <v>246</v>
      </c>
      <c r="B8" s="159">
        <v>1495.34</v>
      </c>
      <c r="C8" s="139">
        <v>403.57499999999999</v>
      </c>
      <c r="D8" s="139">
        <v>1342.53</v>
      </c>
      <c r="E8" s="159">
        <v>253.464</v>
      </c>
      <c r="F8" s="165">
        <v>0</v>
      </c>
      <c r="G8" s="139">
        <v>0</v>
      </c>
      <c r="H8" s="139">
        <v>2.6989999999999998</v>
      </c>
      <c r="I8" s="165">
        <v>0</v>
      </c>
      <c r="J8" s="159">
        <v>5719.3789999999999</v>
      </c>
      <c r="K8" s="139">
        <v>2022.3779999999999</v>
      </c>
      <c r="L8" s="165">
        <v>3697.0010000000002</v>
      </c>
      <c r="M8" s="159">
        <v>4224.0389999999998</v>
      </c>
      <c r="N8" s="156">
        <v>2.4723480000000002</v>
      </c>
      <c r="O8" s="156">
        <v>3.824802</v>
      </c>
    </row>
    <row r="9" spans="1:15" x14ac:dyDescent="0.35">
      <c r="A9" s="138" t="s">
        <v>247</v>
      </c>
      <c r="B9" s="159">
        <v>811.00099999999998</v>
      </c>
      <c r="C9" s="139">
        <v>407.52300000000002</v>
      </c>
      <c r="D9" s="139">
        <v>544.79100000000005</v>
      </c>
      <c r="E9" s="159">
        <v>141.31299999999999</v>
      </c>
      <c r="F9" s="165">
        <v>0</v>
      </c>
      <c r="G9" s="139">
        <v>0</v>
      </c>
      <c r="H9" s="139">
        <v>0</v>
      </c>
      <c r="I9" s="165">
        <v>0</v>
      </c>
      <c r="J9" s="159">
        <v>5261.0410000000002</v>
      </c>
      <c r="K9" s="139">
        <v>0</v>
      </c>
      <c r="L9" s="165">
        <v>5261.0410000000002</v>
      </c>
      <c r="M9" s="159">
        <v>4450.04</v>
      </c>
      <c r="N9" s="156">
        <v>6.4870960000000002</v>
      </c>
      <c r="O9" s="156">
        <v>6.4870960000000002</v>
      </c>
    </row>
    <row r="10" spans="1:15" ht="12.75" customHeight="1" x14ac:dyDescent="0.35">
      <c r="A10" s="138" t="s">
        <v>248</v>
      </c>
      <c r="B10" s="159">
        <v>0</v>
      </c>
      <c r="C10" s="139">
        <v>0</v>
      </c>
      <c r="D10" s="139">
        <v>0</v>
      </c>
      <c r="E10" s="159">
        <v>0</v>
      </c>
      <c r="F10" s="165">
        <v>0</v>
      </c>
      <c r="G10" s="139">
        <v>0</v>
      </c>
      <c r="H10" s="139">
        <v>0</v>
      </c>
      <c r="I10" s="165">
        <v>0</v>
      </c>
      <c r="J10" s="159">
        <v>0</v>
      </c>
      <c r="K10" s="139">
        <v>0</v>
      </c>
      <c r="L10" s="165">
        <v>0</v>
      </c>
      <c r="M10" s="159">
        <v>0</v>
      </c>
      <c r="N10" s="156"/>
      <c r="O10" s="156"/>
    </row>
    <row r="11" spans="1:15" x14ac:dyDescent="0.35">
      <c r="A11" s="138" t="s">
        <v>249</v>
      </c>
      <c r="B11" s="159">
        <v>1162</v>
      </c>
      <c r="C11" s="139">
        <v>595</v>
      </c>
      <c r="D11" s="139">
        <v>0</v>
      </c>
      <c r="E11" s="159">
        <v>0</v>
      </c>
      <c r="F11" s="165">
        <v>0</v>
      </c>
      <c r="G11" s="139">
        <v>0</v>
      </c>
      <c r="H11" s="139">
        <v>567</v>
      </c>
      <c r="I11" s="165">
        <v>0</v>
      </c>
      <c r="J11" s="159">
        <v>8154</v>
      </c>
      <c r="K11" s="139">
        <v>0</v>
      </c>
      <c r="L11" s="165">
        <v>8154</v>
      </c>
      <c r="M11" s="159">
        <v>6992</v>
      </c>
      <c r="N11" s="156">
        <v>7.0172119999999998</v>
      </c>
      <c r="O11" s="156">
        <v>7.0172119999999998</v>
      </c>
    </row>
    <row r="12" spans="1:15" x14ac:dyDescent="0.35">
      <c r="A12" s="138" t="s">
        <v>250</v>
      </c>
      <c r="B12" s="159">
        <v>0</v>
      </c>
      <c r="C12" s="139">
        <v>0</v>
      </c>
      <c r="D12" s="139">
        <v>0</v>
      </c>
      <c r="E12" s="159">
        <v>0</v>
      </c>
      <c r="F12" s="165">
        <v>0</v>
      </c>
      <c r="G12" s="139">
        <v>0</v>
      </c>
      <c r="H12" s="139">
        <v>0</v>
      </c>
      <c r="I12" s="165">
        <v>0</v>
      </c>
      <c r="J12" s="159">
        <v>0</v>
      </c>
      <c r="K12" s="139">
        <v>0</v>
      </c>
      <c r="L12" s="165">
        <v>0</v>
      </c>
      <c r="M12" s="159">
        <v>0</v>
      </c>
      <c r="N12" s="156"/>
      <c r="O12" s="156"/>
    </row>
    <row r="13" spans="1:15" x14ac:dyDescent="0.35">
      <c r="A13" s="138" t="s">
        <v>251</v>
      </c>
      <c r="B13" s="159">
        <v>1570.096</v>
      </c>
      <c r="C13" s="139">
        <v>863.00199999999995</v>
      </c>
      <c r="D13" s="139">
        <v>881.55700000000002</v>
      </c>
      <c r="E13" s="159">
        <v>174.46299999999999</v>
      </c>
      <c r="F13" s="165">
        <v>0</v>
      </c>
      <c r="G13" s="139">
        <v>0</v>
      </c>
      <c r="H13" s="139">
        <v>0</v>
      </c>
      <c r="I13" s="165">
        <v>0</v>
      </c>
      <c r="J13" s="159">
        <v>4980.2579999999998</v>
      </c>
      <c r="K13" s="139">
        <v>0</v>
      </c>
      <c r="L13" s="165">
        <v>4980.2579999999998</v>
      </c>
      <c r="M13" s="159">
        <v>3410.1619999999998</v>
      </c>
      <c r="N13" s="156">
        <v>3.171945</v>
      </c>
      <c r="O13" s="156">
        <v>3.171945</v>
      </c>
    </row>
    <row r="14" spans="1:15" x14ac:dyDescent="0.35">
      <c r="A14" s="138" t="s">
        <v>252</v>
      </c>
      <c r="B14" s="159">
        <v>3132.125</v>
      </c>
      <c r="C14" s="139">
        <v>731.32600000000002</v>
      </c>
      <c r="D14" s="139">
        <v>774.91</v>
      </c>
      <c r="E14" s="159">
        <v>136.934</v>
      </c>
      <c r="F14" s="165">
        <v>1549.6310000000001</v>
      </c>
      <c r="G14" s="139">
        <v>0</v>
      </c>
      <c r="H14" s="139">
        <v>213.19200000000001</v>
      </c>
      <c r="I14" s="165">
        <v>0</v>
      </c>
      <c r="J14" s="159">
        <v>10119.317999999999</v>
      </c>
      <c r="K14" s="139">
        <v>0</v>
      </c>
      <c r="L14" s="165">
        <v>10119.317999999999</v>
      </c>
      <c r="M14" s="159">
        <v>6987.1930000000002</v>
      </c>
      <c r="N14" s="156">
        <v>3.2308159999999999</v>
      </c>
      <c r="O14" s="156">
        <v>3.2308159999999999</v>
      </c>
    </row>
    <row r="15" spans="1:15" x14ac:dyDescent="0.35">
      <c r="A15" s="138" t="s">
        <v>253</v>
      </c>
      <c r="B15" s="159">
        <v>0</v>
      </c>
      <c r="C15" s="139">
        <v>0</v>
      </c>
      <c r="D15" s="139">
        <v>0</v>
      </c>
      <c r="E15" s="159">
        <v>0</v>
      </c>
      <c r="F15" s="165">
        <v>0</v>
      </c>
      <c r="G15" s="139">
        <v>0</v>
      </c>
      <c r="H15" s="139">
        <v>0</v>
      </c>
      <c r="I15" s="165">
        <v>0</v>
      </c>
      <c r="J15" s="159">
        <v>0</v>
      </c>
      <c r="K15" s="139">
        <v>0</v>
      </c>
      <c r="L15" s="165">
        <v>0</v>
      </c>
      <c r="M15" s="159">
        <v>0</v>
      </c>
      <c r="N15" s="156"/>
      <c r="O15" s="156"/>
    </row>
    <row r="16" spans="1:15" x14ac:dyDescent="0.35">
      <c r="A16" s="138" t="s">
        <v>254</v>
      </c>
      <c r="B16" s="159">
        <v>381.94299999999998</v>
      </c>
      <c r="C16" s="139">
        <v>0</v>
      </c>
      <c r="D16" s="139">
        <v>381.94299999999998</v>
      </c>
      <c r="E16" s="159">
        <v>0</v>
      </c>
      <c r="F16" s="165">
        <v>0</v>
      </c>
      <c r="G16" s="139">
        <v>0</v>
      </c>
      <c r="H16" s="139">
        <v>0</v>
      </c>
      <c r="I16" s="165">
        <v>0</v>
      </c>
      <c r="J16" s="159">
        <v>9372.67</v>
      </c>
      <c r="K16" s="139">
        <v>0</v>
      </c>
      <c r="L16" s="165">
        <v>9372.67</v>
      </c>
      <c r="M16" s="159">
        <v>8990.7270000000008</v>
      </c>
      <c r="N16" s="156">
        <v>24.539446999999999</v>
      </c>
      <c r="O16" s="156">
        <v>24.539446999999999</v>
      </c>
    </row>
    <row r="17" spans="1:15" x14ac:dyDescent="0.35">
      <c r="A17" s="138"/>
      <c r="B17" s="159"/>
      <c r="C17" s="139"/>
      <c r="D17" s="139"/>
      <c r="E17" s="159"/>
      <c r="F17" s="165"/>
      <c r="G17" s="139"/>
      <c r="H17" s="139"/>
      <c r="I17" s="165"/>
      <c r="J17" s="159"/>
      <c r="K17" s="139"/>
      <c r="L17" s="165"/>
      <c r="M17" s="159"/>
      <c r="N17" s="156"/>
      <c r="O17" s="156"/>
    </row>
    <row r="18" spans="1:15" x14ac:dyDescent="0.35">
      <c r="A18" s="117"/>
      <c r="B18" s="139"/>
      <c r="C18" s="139"/>
      <c r="D18" s="139"/>
      <c r="E18" s="139"/>
      <c r="F18" s="139"/>
      <c r="G18" s="139"/>
      <c r="H18" s="139"/>
      <c r="I18" s="139"/>
      <c r="J18" s="139"/>
      <c r="K18" s="139"/>
      <c r="L18" s="139"/>
      <c r="M18" s="139"/>
      <c r="N18" s="139"/>
      <c r="O18" s="139"/>
    </row>
    <row r="19" spans="1:15" ht="21.95" customHeight="1" x14ac:dyDescent="0.35">
      <c r="A19" s="247" t="s">
        <v>54</v>
      </c>
      <c r="B19" s="247"/>
      <c r="C19" s="247"/>
      <c r="D19" s="247"/>
      <c r="E19" s="247"/>
      <c r="F19" s="247"/>
      <c r="G19" s="247"/>
      <c r="H19" s="247"/>
      <c r="I19" s="247"/>
      <c r="J19" s="247"/>
      <c r="K19" s="247"/>
      <c r="L19" s="247"/>
      <c r="M19" s="247"/>
      <c r="N19" s="247"/>
      <c r="O19" s="247"/>
    </row>
    <row r="20" spans="1:15" x14ac:dyDescent="0.35">
      <c r="A20" s="138" t="s">
        <v>244</v>
      </c>
      <c r="B20" s="139"/>
      <c r="C20" s="139"/>
      <c r="D20" s="139"/>
      <c r="E20" s="139"/>
      <c r="F20" s="139"/>
      <c r="G20" s="139"/>
      <c r="H20" s="139"/>
      <c r="I20" s="139"/>
      <c r="J20" s="139"/>
      <c r="K20" s="139"/>
      <c r="L20" s="139"/>
      <c r="M20" s="139"/>
      <c r="N20" s="139"/>
      <c r="O20" s="139"/>
    </row>
    <row r="21" spans="1:15" x14ac:dyDescent="0.35">
      <c r="A21" s="138" t="s">
        <v>245</v>
      </c>
      <c r="B21" s="139">
        <v>0</v>
      </c>
      <c r="C21" s="139">
        <v>0</v>
      </c>
      <c r="D21" s="139">
        <v>0</v>
      </c>
      <c r="E21" s="139">
        <v>0</v>
      </c>
      <c r="F21" s="139">
        <v>0</v>
      </c>
      <c r="G21" s="139">
        <v>0</v>
      </c>
      <c r="H21" s="139">
        <v>0</v>
      </c>
      <c r="I21" s="139">
        <v>0</v>
      </c>
      <c r="J21" s="139">
        <v>0</v>
      </c>
      <c r="K21" s="139">
        <v>0</v>
      </c>
      <c r="L21" s="139">
        <v>0</v>
      </c>
      <c r="M21" s="139">
        <v>0</v>
      </c>
      <c r="N21" s="139"/>
      <c r="O21" s="139"/>
    </row>
    <row r="22" spans="1:15" x14ac:dyDescent="0.35">
      <c r="A22" s="138" t="s">
        <v>246</v>
      </c>
      <c r="B22" s="139">
        <v>0</v>
      </c>
      <c r="C22" s="139">
        <v>0</v>
      </c>
      <c r="D22" s="139">
        <v>0</v>
      </c>
      <c r="E22" s="139">
        <v>0</v>
      </c>
      <c r="F22" s="139">
        <v>0</v>
      </c>
      <c r="G22" s="139">
        <v>0</v>
      </c>
      <c r="H22" s="139">
        <v>0</v>
      </c>
      <c r="I22" s="139">
        <v>0</v>
      </c>
      <c r="J22" s="139">
        <v>0</v>
      </c>
      <c r="K22" s="139">
        <v>0</v>
      </c>
      <c r="L22" s="139">
        <v>0</v>
      </c>
      <c r="M22" s="139">
        <v>0</v>
      </c>
      <c r="N22" s="139"/>
      <c r="O22" s="139"/>
    </row>
    <row r="23" spans="1:15" x14ac:dyDescent="0.35">
      <c r="A23" s="138" t="s">
        <v>247</v>
      </c>
      <c r="B23" s="139">
        <v>0</v>
      </c>
      <c r="C23" s="139">
        <v>0</v>
      </c>
      <c r="D23" s="139">
        <v>0</v>
      </c>
      <c r="E23" s="139">
        <v>0</v>
      </c>
      <c r="F23" s="139">
        <v>0</v>
      </c>
      <c r="G23" s="139">
        <v>0</v>
      </c>
      <c r="H23" s="139">
        <v>0</v>
      </c>
      <c r="I23" s="139">
        <v>0</v>
      </c>
      <c r="J23" s="139">
        <v>0</v>
      </c>
      <c r="K23" s="139">
        <v>0</v>
      </c>
      <c r="L23" s="139">
        <v>0</v>
      </c>
      <c r="M23" s="139">
        <v>0</v>
      </c>
      <c r="N23" s="139"/>
      <c r="O23" s="139"/>
    </row>
    <row r="24" spans="1:15" ht="12.75" customHeight="1" x14ac:dyDescent="0.35">
      <c r="A24" s="138" t="s">
        <v>248</v>
      </c>
      <c r="B24" s="139">
        <v>0</v>
      </c>
      <c r="C24" s="139">
        <v>0</v>
      </c>
      <c r="D24" s="139">
        <v>0</v>
      </c>
      <c r="E24" s="139">
        <v>0</v>
      </c>
      <c r="F24" s="139">
        <v>0</v>
      </c>
      <c r="G24" s="139">
        <v>0</v>
      </c>
      <c r="H24" s="139">
        <v>0</v>
      </c>
      <c r="I24" s="139">
        <v>0</v>
      </c>
      <c r="J24" s="139">
        <v>0</v>
      </c>
      <c r="K24" s="139">
        <v>0</v>
      </c>
      <c r="L24" s="139">
        <v>0</v>
      </c>
      <c r="M24" s="139">
        <v>0</v>
      </c>
      <c r="N24" s="139"/>
      <c r="O24" s="139"/>
    </row>
    <row r="25" spans="1:15" x14ac:dyDescent="0.35">
      <c r="A25" s="138" t="s">
        <v>249</v>
      </c>
      <c r="B25" s="139">
        <v>0</v>
      </c>
      <c r="C25" s="139">
        <v>0</v>
      </c>
      <c r="D25" s="139">
        <v>0</v>
      </c>
      <c r="E25" s="139">
        <v>0</v>
      </c>
      <c r="F25" s="139">
        <v>0</v>
      </c>
      <c r="G25" s="139">
        <v>0</v>
      </c>
      <c r="H25" s="139">
        <v>0</v>
      </c>
      <c r="I25" s="139">
        <v>0</v>
      </c>
      <c r="J25" s="139">
        <v>0</v>
      </c>
      <c r="K25" s="139">
        <v>0</v>
      </c>
      <c r="L25" s="139">
        <v>0</v>
      </c>
      <c r="M25" s="139">
        <v>0</v>
      </c>
      <c r="N25" s="139"/>
      <c r="O25" s="139"/>
    </row>
    <row r="26" spans="1:15" x14ac:dyDescent="0.35">
      <c r="A26" s="138" t="s">
        <v>250</v>
      </c>
      <c r="B26" s="139">
        <v>0</v>
      </c>
      <c r="C26" s="139">
        <v>0</v>
      </c>
      <c r="D26" s="139">
        <v>0</v>
      </c>
      <c r="E26" s="139">
        <v>0</v>
      </c>
      <c r="F26" s="139">
        <v>0</v>
      </c>
      <c r="G26" s="139">
        <v>0</v>
      </c>
      <c r="H26" s="139">
        <v>0</v>
      </c>
      <c r="I26" s="139">
        <v>0</v>
      </c>
      <c r="J26" s="139">
        <v>0</v>
      </c>
      <c r="K26" s="139">
        <v>0</v>
      </c>
      <c r="L26" s="139">
        <v>0</v>
      </c>
      <c r="M26" s="139">
        <v>0</v>
      </c>
      <c r="N26" s="139"/>
      <c r="O26" s="139"/>
    </row>
    <row r="27" spans="1:15" x14ac:dyDescent="0.35">
      <c r="A27" s="138" t="s">
        <v>251</v>
      </c>
      <c r="B27" s="139">
        <v>0</v>
      </c>
      <c r="C27" s="139">
        <v>0</v>
      </c>
      <c r="D27" s="139">
        <v>0</v>
      </c>
      <c r="E27" s="139">
        <v>0</v>
      </c>
      <c r="F27" s="139">
        <v>0</v>
      </c>
      <c r="G27" s="139">
        <v>0</v>
      </c>
      <c r="H27" s="139">
        <v>0</v>
      </c>
      <c r="I27" s="139">
        <v>0</v>
      </c>
      <c r="J27" s="139">
        <v>0</v>
      </c>
      <c r="K27" s="139">
        <v>0</v>
      </c>
      <c r="L27" s="139">
        <v>0</v>
      </c>
      <c r="M27" s="139">
        <v>0</v>
      </c>
      <c r="N27" s="139"/>
      <c r="O27" s="139"/>
    </row>
    <row r="28" spans="1:15" x14ac:dyDescent="0.35">
      <c r="A28" s="138" t="s">
        <v>252</v>
      </c>
      <c r="B28" s="139"/>
      <c r="C28" s="139"/>
      <c r="D28" s="139"/>
      <c r="E28" s="139"/>
      <c r="F28" s="139"/>
      <c r="G28" s="139"/>
      <c r="H28" s="139"/>
      <c r="I28" s="139"/>
      <c r="J28" s="139"/>
      <c r="K28" s="139"/>
      <c r="L28" s="139"/>
      <c r="M28" s="139"/>
      <c r="N28" s="139"/>
      <c r="O28" s="139"/>
    </row>
    <row r="29" spans="1:15" x14ac:dyDescent="0.35">
      <c r="A29" s="138" t="s">
        <v>253</v>
      </c>
      <c r="B29" s="139">
        <v>0</v>
      </c>
      <c r="C29" s="139">
        <v>0</v>
      </c>
      <c r="D29" s="139">
        <v>0</v>
      </c>
      <c r="E29" s="139">
        <v>0</v>
      </c>
      <c r="F29" s="139">
        <v>0</v>
      </c>
      <c r="G29" s="139">
        <v>0</v>
      </c>
      <c r="H29" s="139">
        <v>0</v>
      </c>
      <c r="I29" s="139">
        <v>0</v>
      </c>
      <c r="J29" s="139">
        <v>0</v>
      </c>
      <c r="K29" s="139">
        <v>0</v>
      </c>
      <c r="L29" s="139">
        <v>0</v>
      </c>
      <c r="M29" s="139">
        <v>0</v>
      </c>
      <c r="N29" s="139"/>
      <c r="O29" s="139"/>
    </row>
    <row r="30" spans="1:15" x14ac:dyDescent="0.35">
      <c r="A30" s="138" t="s">
        <v>254</v>
      </c>
      <c r="B30" s="139"/>
      <c r="C30" s="139"/>
      <c r="D30" s="139"/>
      <c r="E30" s="139"/>
      <c r="F30" s="139"/>
      <c r="G30" s="139"/>
      <c r="H30" s="139"/>
      <c r="I30" s="139"/>
      <c r="J30" s="139"/>
      <c r="K30" s="139"/>
      <c r="L30" s="139"/>
      <c r="M30" s="139"/>
      <c r="N30" s="139"/>
      <c r="O30" s="139"/>
    </row>
    <row r="31" spans="1:15" x14ac:dyDescent="0.35">
      <c r="A31" s="138"/>
      <c r="B31" s="139"/>
      <c r="C31" s="139"/>
      <c r="D31" s="139"/>
      <c r="E31" s="139"/>
      <c r="F31" s="139"/>
      <c r="G31" s="139"/>
      <c r="H31" s="139"/>
      <c r="I31" s="139"/>
      <c r="J31" s="139"/>
      <c r="K31" s="139"/>
      <c r="L31" s="139"/>
      <c r="M31" s="139"/>
      <c r="N31" s="139"/>
      <c r="O31" s="139"/>
    </row>
    <row r="33" spans="1:15" ht="21.75" customHeight="1" x14ac:dyDescent="0.35">
      <c r="A33" s="247" t="s">
        <v>207</v>
      </c>
      <c r="B33" s="247"/>
      <c r="C33" s="247"/>
      <c r="D33" s="247"/>
      <c r="E33" s="247"/>
      <c r="F33" s="247"/>
      <c r="G33" s="247"/>
      <c r="H33" s="247"/>
      <c r="I33" s="247"/>
      <c r="J33" s="247"/>
      <c r="K33" s="247"/>
      <c r="L33" s="247"/>
      <c r="M33" s="247"/>
      <c r="N33" s="247"/>
      <c r="O33" s="247"/>
    </row>
    <row r="34" spans="1:15" x14ac:dyDescent="0.35">
      <c r="A34" s="138" t="s">
        <v>244</v>
      </c>
      <c r="B34" s="159">
        <v>0</v>
      </c>
      <c r="C34" s="139">
        <v>0</v>
      </c>
      <c r="D34" s="139">
        <v>0</v>
      </c>
      <c r="E34" s="159">
        <v>0</v>
      </c>
      <c r="F34" s="165">
        <v>0</v>
      </c>
      <c r="G34" s="139">
        <v>0</v>
      </c>
      <c r="H34" s="139">
        <v>0</v>
      </c>
      <c r="I34" s="165">
        <v>0</v>
      </c>
      <c r="J34" s="159">
        <v>0</v>
      </c>
      <c r="K34" s="139">
        <v>0</v>
      </c>
      <c r="L34" s="165">
        <v>0</v>
      </c>
      <c r="M34" s="159">
        <v>0</v>
      </c>
      <c r="N34" s="165"/>
      <c r="O34" s="156"/>
    </row>
    <row r="35" spans="1:15" x14ac:dyDescent="0.35">
      <c r="A35" s="138" t="s">
        <v>245</v>
      </c>
      <c r="B35" s="159">
        <v>0</v>
      </c>
      <c r="C35" s="139">
        <v>0</v>
      </c>
      <c r="D35" s="139">
        <v>0</v>
      </c>
      <c r="E35" s="159">
        <v>0</v>
      </c>
      <c r="F35" s="165">
        <v>0</v>
      </c>
      <c r="G35" s="139">
        <v>0</v>
      </c>
      <c r="H35" s="139">
        <v>0</v>
      </c>
      <c r="I35" s="165">
        <v>0</v>
      </c>
      <c r="J35" s="159">
        <v>6730</v>
      </c>
      <c r="K35" s="139">
        <v>0</v>
      </c>
      <c r="L35" s="165">
        <v>6730</v>
      </c>
      <c r="M35" s="159">
        <v>6730</v>
      </c>
      <c r="N35" s="156"/>
      <c r="O35" s="156"/>
    </row>
    <row r="36" spans="1:15" x14ac:dyDescent="0.35">
      <c r="A36" s="138" t="s">
        <v>246</v>
      </c>
      <c r="B36" s="159">
        <v>1495.34</v>
      </c>
      <c r="C36" s="139">
        <v>403.57499999999999</v>
      </c>
      <c r="D36" s="139">
        <v>1342.53</v>
      </c>
      <c r="E36" s="159">
        <v>253.464</v>
      </c>
      <c r="F36" s="165">
        <v>0</v>
      </c>
      <c r="G36" s="139">
        <v>0</v>
      </c>
      <c r="H36" s="139">
        <v>2.6989999999999998</v>
      </c>
      <c r="I36" s="165">
        <v>0</v>
      </c>
      <c r="J36" s="159">
        <v>5719.3789999999999</v>
      </c>
      <c r="K36" s="139">
        <v>2022.3779999999999</v>
      </c>
      <c r="L36" s="165">
        <v>3697.0010000000002</v>
      </c>
      <c r="M36" s="159">
        <v>4224.0389999999998</v>
      </c>
      <c r="N36" s="156">
        <v>2.4723480000000002</v>
      </c>
      <c r="O36" s="156">
        <v>3.824802</v>
      </c>
    </row>
    <row r="37" spans="1:15" x14ac:dyDescent="0.35">
      <c r="A37" s="138" t="s">
        <v>247</v>
      </c>
      <c r="B37" s="159">
        <v>811.00099999999998</v>
      </c>
      <c r="C37" s="139">
        <v>407.52300000000002</v>
      </c>
      <c r="D37" s="139">
        <v>544.79100000000005</v>
      </c>
      <c r="E37" s="159">
        <v>141.31299999999999</v>
      </c>
      <c r="F37" s="165">
        <v>0</v>
      </c>
      <c r="G37" s="139">
        <v>0</v>
      </c>
      <c r="H37" s="139">
        <v>0</v>
      </c>
      <c r="I37" s="165">
        <v>0</v>
      </c>
      <c r="J37" s="159">
        <v>5261.0410000000002</v>
      </c>
      <c r="K37" s="139">
        <v>0</v>
      </c>
      <c r="L37" s="165">
        <v>5261.0410000000002</v>
      </c>
      <c r="M37" s="159">
        <v>4450.04</v>
      </c>
      <c r="N37" s="156">
        <v>6.4870960000000002</v>
      </c>
      <c r="O37" s="156">
        <v>6.4870960000000002</v>
      </c>
    </row>
    <row r="38" spans="1:15" ht="12.75" customHeight="1" x14ac:dyDescent="0.35">
      <c r="A38" s="138" t="s">
        <v>248</v>
      </c>
      <c r="B38" s="159">
        <v>0</v>
      </c>
      <c r="C38" s="139">
        <v>0</v>
      </c>
      <c r="D38" s="139">
        <v>0</v>
      </c>
      <c r="E38" s="159">
        <v>0</v>
      </c>
      <c r="F38" s="165">
        <v>0</v>
      </c>
      <c r="G38" s="139">
        <v>0</v>
      </c>
      <c r="H38" s="139">
        <v>0</v>
      </c>
      <c r="I38" s="165">
        <v>0</v>
      </c>
      <c r="J38" s="159">
        <v>0</v>
      </c>
      <c r="K38" s="139">
        <v>0</v>
      </c>
      <c r="L38" s="165">
        <v>0</v>
      </c>
      <c r="M38" s="159">
        <v>0</v>
      </c>
      <c r="N38" s="156"/>
      <c r="O38" s="156"/>
    </row>
    <row r="39" spans="1:15" x14ac:dyDescent="0.35">
      <c r="A39" s="138" t="s">
        <v>249</v>
      </c>
      <c r="B39" s="159">
        <v>1162</v>
      </c>
      <c r="C39" s="139">
        <v>595</v>
      </c>
      <c r="D39" s="139">
        <v>0</v>
      </c>
      <c r="E39" s="159">
        <v>0</v>
      </c>
      <c r="F39" s="165">
        <v>0</v>
      </c>
      <c r="G39" s="139">
        <v>0</v>
      </c>
      <c r="H39" s="139">
        <v>567</v>
      </c>
      <c r="I39" s="165">
        <v>0</v>
      </c>
      <c r="J39" s="159">
        <v>8154</v>
      </c>
      <c r="K39" s="139">
        <v>0</v>
      </c>
      <c r="L39" s="165">
        <v>8154</v>
      </c>
      <c r="M39" s="159">
        <v>6992</v>
      </c>
      <c r="N39" s="156">
        <v>7.0172119999999998</v>
      </c>
      <c r="O39" s="156">
        <v>7.0172119999999998</v>
      </c>
    </row>
    <row r="40" spans="1:15" x14ac:dyDescent="0.35">
      <c r="A40" s="138" t="s">
        <v>250</v>
      </c>
      <c r="B40" s="159">
        <v>0</v>
      </c>
      <c r="C40" s="139">
        <v>0</v>
      </c>
      <c r="D40" s="139">
        <v>0</v>
      </c>
      <c r="E40" s="159">
        <v>0</v>
      </c>
      <c r="F40" s="165">
        <v>0</v>
      </c>
      <c r="G40" s="139">
        <v>0</v>
      </c>
      <c r="H40" s="139">
        <v>0</v>
      </c>
      <c r="I40" s="165">
        <v>0</v>
      </c>
      <c r="J40" s="159">
        <v>0</v>
      </c>
      <c r="K40" s="139">
        <v>0</v>
      </c>
      <c r="L40" s="165">
        <v>0</v>
      </c>
      <c r="M40" s="159">
        <v>0</v>
      </c>
      <c r="N40" s="156"/>
      <c r="O40" s="156"/>
    </row>
    <row r="41" spans="1:15" x14ac:dyDescent="0.35">
      <c r="A41" s="138" t="s">
        <v>251</v>
      </c>
      <c r="B41" s="159">
        <v>1570.096</v>
      </c>
      <c r="C41" s="139">
        <v>863.00199999999995</v>
      </c>
      <c r="D41" s="139">
        <v>881.55700000000002</v>
      </c>
      <c r="E41" s="159">
        <v>174.46299999999999</v>
      </c>
      <c r="F41" s="165">
        <v>0</v>
      </c>
      <c r="G41" s="139">
        <v>0</v>
      </c>
      <c r="H41" s="139">
        <v>0</v>
      </c>
      <c r="I41" s="165">
        <v>0</v>
      </c>
      <c r="J41" s="159">
        <v>4980.2579999999998</v>
      </c>
      <c r="K41" s="139">
        <v>0</v>
      </c>
      <c r="L41" s="165">
        <v>4980.2579999999998</v>
      </c>
      <c r="M41" s="159">
        <v>3410.1619999999998</v>
      </c>
      <c r="N41" s="156">
        <v>3.171945</v>
      </c>
      <c r="O41" s="156">
        <v>3.171945</v>
      </c>
    </row>
    <row r="42" spans="1:15" x14ac:dyDescent="0.35">
      <c r="A42" s="138" t="s">
        <v>252</v>
      </c>
      <c r="B42" s="159">
        <v>3132.125</v>
      </c>
      <c r="C42" s="139">
        <v>731.32600000000002</v>
      </c>
      <c r="D42" s="139">
        <v>774.91</v>
      </c>
      <c r="E42" s="159">
        <v>136.934</v>
      </c>
      <c r="F42" s="165">
        <v>1549.6310000000001</v>
      </c>
      <c r="G42" s="139">
        <v>0</v>
      </c>
      <c r="H42" s="139">
        <v>213.19200000000001</v>
      </c>
      <c r="I42" s="165">
        <v>0</v>
      </c>
      <c r="J42" s="159">
        <v>10119.317999999999</v>
      </c>
      <c r="K42" s="139">
        <v>0</v>
      </c>
      <c r="L42" s="165">
        <v>10119.317999999999</v>
      </c>
      <c r="M42" s="159">
        <v>6987.1930000000002</v>
      </c>
      <c r="N42" s="156">
        <v>3.2308159999999999</v>
      </c>
      <c r="O42" s="156">
        <v>3.2308159999999999</v>
      </c>
    </row>
    <row r="43" spans="1:15" x14ac:dyDescent="0.35">
      <c r="A43" s="138" t="s">
        <v>253</v>
      </c>
      <c r="B43" s="159"/>
      <c r="C43" s="139"/>
      <c r="D43" s="139"/>
      <c r="E43" s="159"/>
      <c r="F43" s="165"/>
      <c r="G43" s="139"/>
      <c r="H43" s="139"/>
      <c r="I43" s="165"/>
      <c r="J43" s="159"/>
      <c r="K43" s="139"/>
      <c r="L43" s="165"/>
      <c r="M43" s="159"/>
      <c r="N43" s="156"/>
      <c r="O43" s="156"/>
    </row>
    <row r="44" spans="1:15" x14ac:dyDescent="0.35">
      <c r="A44" s="138" t="s">
        <v>254</v>
      </c>
      <c r="B44" s="159">
        <v>381.94299999999998</v>
      </c>
      <c r="C44" s="139">
        <v>0</v>
      </c>
      <c r="D44" s="139">
        <v>381.94299999999998</v>
      </c>
      <c r="E44" s="159">
        <v>0</v>
      </c>
      <c r="F44" s="165">
        <v>0</v>
      </c>
      <c r="G44" s="139">
        <v>0</v>
      </c>
      <c r="H44" s="139">
        <v>0</v>
      </c>
      <c r="I44" s="165">
        <v>0</v>
      </c>
      <c r="J44" s="159">
        <v>9372.67</v>
      </c>
      <c r="K44" s="139">
        <v>0</v>
      </c>
      <c r="L44" s="165">
        <v>9372.67</v>
      </c>
      <c r="M44" s="159">
        <v>8990.7270000000008</v>
      </c>
      <c r="N44" s="156">
        <v>24.539446999999999</v>
      </c>
      <c r="O44" s="156">
        <v>24.539446999999999</v>
      </c>
    </row>
    <row r="45" spans="1:15" x14ac:dyDescent="0.35">
      <c r="A45" s="138"/>
      <c r="B45" s="159"/>
      <c r="C45" s="139"/>
      <c r="D45" s="139"/>
      <c r="E45" s="159"/>
      <c r="F45" s="165"/>
      <c r="G45" s="139"/>
      <c r="H45" s="139"/>
      <c r="I45" s="165"/>
      <c r="J45" s="159"/>
      <c r="K45" s="139"/>
      <c r="L45" s="165"/>
      <c r="M45" s="159"/>
      <c r="N45" s="156"/>
      <c r="O45" s="156"/>
    </row>
    <row r="46" spans="1:15" x14ac:dyDescent="0.35">
      <c r="A46" s="140"/>
      <c r="B46" s="140"/>
      <c r="C46" s="140"/>
      <c r="D46" s="140"/>
      <c r="E46" s="140"/>
      <c r="F46" s="140"/>
      <c r="G46" s="140"/>
      <c r="H46" s="140"/>
      <c r="I46" s="140"/>
      <c r="J46" s="140"/>
      <c r="K46" s="140"/>
      <c r="L46" s="140"/>
      <c r="M46" s="119"/>
      <c r="N46" s="119"/>
      <c r="O46" s="119"/>
    </row>
    <row r="47" spans="1:15" ht="21.95" customHeight="1" x14ac:dyDescent="0.35">
      <c r="A47" s="247" t="s">
        <v>208</v>
      </c>
      <c r="B47" s="247"/>
      <c r="C47" s="247"/>
      <c r="D47" s="247"/>
      <c r="E47" s="247"/>
      <c r="F47" s="247"/>
      <c r="G47" s="247"/>
      <c r="H47" s="247"/>
      <c r="I47" s="247"/>
      <c r="J47" s="247"/>
      <c r="K47" s="247"/>
      <c r="L47" s="247"/>
      <c r="M47" s="247"/>
      <c r="N47" s="247"/>
      <c r="O47" s="247"/>
    </row>
    <row r="48" spans="1:15" x14ac:dyDescent="0.35">
      <c r="A48" s="138" t="s">
        <v>244</v>
      </c>
      <c r="B48" s="159">
        <v>611.48699999999997</v>
      </c>
      <c r="C48" s="159"/>
      <c r="D48" s="159"/>
      <c r="E48" s="159"/>
      <c r="F48" s="159"/>
      <c r="G48" s="159"/>
      <c r="H48" s="159"/>
      <c r="I48" s="159"/>
      <c r="J48" s="159">
        <v>9970.3451399999994</v>
      </c>
      <c r="K48" s="159"/>
      <c r="L48" s="159"/>
      <c r="M48" s="159">
        <v>9358.8581400000003</v>
      </c>
      <c r="N48" s="159"/>
      <c r="O48" s="156">
        <v>16.305081000000001</v>
      </c>
    </row>
    <row r="49" spans="1:15" x14ac:dyDescent="0.35">
      <c r="A49" s="138" t="s">
        <v>245</v>
      </c>
      <c r="B49" s="159">
        <v>16386</v>
      </c>
      <c r="C49" s="159"/>
      <c r="D49" s="159"/>
      <c r="E49" s="159"/>
      <c r="F49" s="159"/>
      <c r="G49" s="159"/>
      <c r="H49" s="159"/>
      <c r="I49" s="159"/>
      <c r="J49" s="159">
        <v>31387</v>
      </c>
      <c r="K49" s="159"/>
      <c r="L49" s="159"/>
      <c r="M49" s="159">
        <v>15001</v>
      </c>
      <c r="N49" s="159"/>
      <c r="O49" s="156">
        <v>1.9154770000000001</v>
      </c>
    </row>
    <row r="50" spans="1:15" x14ac:dyDescent="0.35">
      <c r="A50" s="138" t="s">
        <v>246</v>
      </c>
      <c r="B50" s="159">
        <v>2803.0439999999999</v>
      </c>
      <c r="C50" s="159"/>
      <c r="D50" s="159"/>
      <c r="E50" s="159"/>
      <c r="F50" s="159"/>
      <c r="G50" s="159"/>
      <c r="H50" s="159"/>
      <c r="I50" s="159"/>
      <c r="J50" s="159">
        <v>12252.915000000001</v>
      </c>
      <c r="K50" s="159"/>
      <c r="L50" s="159"/>
      <c r="M50" s="159">
        <v>9449.8709999999992</v>
      </c>
      <c r="N50" s="159"/>
      <c r="O50" s="156">
        <v>4.371289</v>
      </c>
    </row>
    <row r="51" spans="1:15" x14ac:dyDescent="0.35">
      <c r="A51" s="138" t="s">
        <v>247</v>
      </c>
      <c r="B51" s="159">
        <v>31436.356</v>
      </c>
      <c r="C51" s="159"/>
      <c r="D51" s="159"/>
      <c r="E51" s="159"/>
      <c r="F51" s="159"/>
      <c r="G51" s="159"/>
      <c r="H51" s="159"/>
      <c r="I51" s="159"/>
      <c r="J51" s="159">
        <v>95827.292000000001</v>
      </c>
      <c r="K51" s="159"/>
      <c r="L51" s="159"/>
      <c r="M51" s="159">
        <v>64390.936000000002</v>
      </c>
      <c r="N51" s="159"/>
      <c r="O51" s="156">
        <v>3.048295</v>
      </c>
    </row>
    <row r="52" spans="1:15" x14ac:dyDescent="0.35">
      <c r="A52" s="138" t="s">
        <v>248</v>
      </c>
      <c r="B52" s="159">
        <v>4833.03</v>
      </c>
      <c r="C52" s="159"/>
      <c r="D52" s="159"/>
      <c r="E52" s="159"/>
      <c r="F52" s="159"/>
      <c r="G52" s="159"/>
      <c r="H52" s="159"/>
      <c r="I52" s="159"/>
      <c r="J52" s="159">
        <v>6140.11</v>
      </c>
      <c r="K52" s="159"/>
      <c r="L52" s="159"/>
      <c r="M52" s="159">
        <v>1307.08</v>
      </c>
      <c r="N52" s="159"/>
      <c r="O52" s="156">
        <v>1.2704470000000001</v>
      </c>
    </row>
    <row r="53" spans="1:15" x14ac:dyDescent="0.35">
      <c r="A53" s="138" t="s">
        <v>249</v>
      </c>
      <c r="B53" s="159">
        <v>4894</v>
      </c>
      <c r="C53" s="159"/>
      <c r="D53" s="159"/>
      <c r="E53" s="159"/>
      <c r="F53" s="159"/>
      <c r="G53" s="159"/>
      <c r="H53" s="159"/>
      <c r="I53" s="159"/>
      <c r="J53" s="159">
        <v>6942</v>
      </c>
      <c r="K53" s="159"/>
      <c r="L53" s="159"/>
      <c r="M53" s="159">
        <v>2048</v>
      </c>
      <c r="N53" s="159"/>
      <c r="O53" s="156">
        <v>1.418472</v>
      </c>
    </row>
    <row r="54" spans="1:15" x14ac:dyDescent="0.35">
      <c r="A54" s="138" t="s">
        <v>250</v>
      </c>
      <c r="B54" s="159">
        <v>10834</v>
      </c>
      <c r="C54" s="159"/>
      <c r="D54" s="159"/>
      <c r="E54" s="159"/>
      <c r="F54" s="159"/>
      <c r="G54" s="159"/>
      <c r="H54" s="159"/>
      <c r="I54" s="159"/>
      <c r="J54" s="159">
        <v>26893</v>
      </c>
      <c r="K54" s="159"/>
      <c r="L54" s="159"/>
      <c r="M54" s="159">
        <v>16059</v>
      </c>
      <c r="N54" s="159"/>
      <c r="O54" s="156">
        <v>2.482278</v>
      </c>
    </row>
    <row r="55" spans="1:15" x14ac:dyDescent="0.35">
      <c r="A55" s="138" t="s">
        <v>251</v>
      </c>
      <c r="B55" s="159">
        <v>9794.1548039999998</v>
      </c>
      <c r="C55" s="159"/>
      <c r="D55" s="159"/>
      <c r="E55" s="159"/>
      <c r="F55" s="159"/>
      <c r="G55" s="159"/>
      <c r="H55" s="159"/>
      <c r="I55" s="159"/>
      <c r="J55" s="159">
        <v>19299.756000000001</v>
      </c>
      <c r="K55" s="159"/>
      <c r="L55" s="159"/>
      <c r="M55" s="159">
        <v>9505.6011959999996</v>
      </c>
      <c r="N55" s="159"/>
      <c r="O55" s="156">
        <v>1.9705379999999999</v>
      </c>
    </row>
    <row r="56" spans="1:15" x14ac:dyDescent="0.35">
      <c r="A56" s="138" t="s">
        <v>252</v>
      </c>
      <c r="B56" s="159">
        <v>6400.6850000000004</v>
      </c>
      <c r="C56" s="159"/>
      <c r="D56" s="159"/>
      <c r="E56" s="159"/>
      <c r="F56" s="159"/>
      <c r="G56" s="159"/>
      <c r="H56" s="159"/>
      <c r="I56" s="159"/>
      <c r="J56" s="159">
        <v>8489.2980000000007</v>
      </c>
      <c r="K56" s="159"/>
      <c r="L56" s="159"/>
      <c r="M56" s="159">
        <v>2088.6129999999998</v>
      </c>
      <c r="N56" s="159"/>
      <c r="O56" s="156">
        <v>1.326311</v>
      </c>
    </row>
    <row r="57" spans="1:15" x14ac:dyDescent="0.35">
      <c r="A57" s="138" t="s">
        <v>253</v>
      </c>
      <c r="B57" s="159">
        <v>1460.12</v>
      </c>
      <c r="C57" s="159"/>
      <c r="D57" s="159"/>
      <c r="E57" s="159"/>
      <c r="F57" s="159"/>
      <c r="G57" s="159"/>
      <c r="H57" s="159"/>
      <c r="I57" s="159"/>
      <c r="J57" s="159">
        <v>2003.65</v>
      </c>
      <c r="K57" s="159"/>
      <c r="L57" s="159"/>
      <c r="M57" s="159">
        <v>543.53</v>
      </c>
      <c r="N57" s="159"/>
      <c r="O57" s="156">
        <v>1.37225</v>
      </c>
    </row>
    <row r="58" spans="1:15" x14ac:dyDescent="0.35">
      <c r="A58" s="138" t="s">
        <v>254</v>
      </c>
      <c r="B58" s="159">
        <v>1465.442</v>
      </c>
      <c r="C58" s="159"/>
      <c r="D58" s="159"/>
      <c r="E58" s="159"/>
      <c r="F58" s="159"/>
      <c r="G58" s="159"/>
      <c r="H58" s="159"/>
      <c r="I58" s="159"/>
      <c r="J58" s="159">
        <v>3361.3139999999999</v>
      </c>
      <c r="K58" s="159"/>
      <c r="L58" s="159"/>
      <c r="M58" s="159">
        <v>1895.8720000000001</v>
      </c>
      <c r="N58" s="159"/>
      <c r="O58" s="156">
        <v>2.29372</v>
      </c>
    </row>
    <row r="59" spans="1:15" x14ac:dyDescent="0.35">
      <c r="A59" s="138"/>
      <c r="B59" s="159"/>
      <c r="C59" s="159"/>
      <c r="D59" s="159"/>
      <c r="E59" s="159"/>
      <c r="F59" s="159"/>
      <c r="G59" s="159"/>
      <c r="H59" s="159"/>
      <c r="I59" s="159"/>
      <c r="J59" s="159"/>
      <c r="K59" s="159"/>
      <c r="L59" s="159"/>
      <c r="M59" s="159"/>
      <c r="N59" s="159"/>
      <c r="O59" s="156"/>
    </row>
    <row r="60" spans="1:15" x14ac:dyDescent="0.35">
      <c r="A60" s="140"/>
      <c r="B60" s="140"/>
      <c r="C60" s="140"/>
      <c r="D60" s="140"/>
      <c r="E60" s="140"/>
      <c r="F60" s="140"/>
      <c r="G60" s="140"/>
      <c r="H60" s="140"/>
      <c r="I60" s="140"/>
      <c r="J60" s="140"/>
      <c r="K60" s="140"/>
      <c r="L60" s="140"/>
      <c r="M60" s="119"/>
      <c r="N60" s="119"/>
      <c r="O60" s="119"/>
    </row>
    <row r="62" spans="1:15" x14ac:dyDescent="0.35">
      <c r="A62" s="244"/>
      <c r="B62" s="244"/>
      <c r="C62" s="244"/>
      <c r="H62" s="244"/>
      <c r="I62" s="244"/>
      <c r="J62" s="244"/>
      <c r="K62" s="244"/>
    </row>
  </sheetData>
  <mergeCells count="9">
    <mergeCell ref="A1:O1"/>
    <mergeCell ref="A2:O2"/>
    <mergeCell ref="A62:C62"/>
    <mergeCell ref="H62:K62"/>
    <mergeCell ref="A5:O5"/>
    <mergeCell ref="A19:O19"/>
    <mergeCell ref="A33:O33"/>
    <mergeCell ref="A47:O47"/>
    <mergeCell ref="A3:O3"/>
  </mergeCells>
  <pageMargins left="0.70866141732283472" right="0.70866141732283472" top="0.74803149606299213" bottom="0.74803149606299213" header="0.31496062992125984" footer="0.31496062992125984"/>
  <pageSetup paperSize="9" scale="79" orientation="portrait" r:id="rId1"/>
  <headerFooter>
    <oddFooter>&amp;LAustralian Prudential Regulation Authority&amp;R&amp;P</oddFooter>
  </headerFooter>
  <colBreaks count="1" manualBreakCount="1">
    <brk id="7" max="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5"/>
  <sheetViews>
    <sheetView showGridLines="0" tabSelected="1" zoomScaleNormal="100" workbookViewId="0"/>
  </sheetViews>
  <sheetFormatPr defaultRowHeight="13.15" x14ac:dyDescent="0.4"/>
  <cols>
    <col min="1" max="1" width="117.1796875" style="23" customWidth="1"/>
  </cols>
  <sheetData>
    <row r="1" spans="1:1" ht="12.75" x14ac:dyDescent="0.35">
      <c r="A1" s="18"/>
    </row>
    <row r="2" spans="1:1" ht="12.75" x14ac:dyDescent="0.35">
      <c r="A2" s="18"/>
    </row>
    <row r="3" spans="1:1" ht="12.75" x14ac:dyDescent="0.35">
      <c r="A3" s="18"/>
    </row>
    <row r="4" spans="1:1" ht="12.75" x14ac:dyDescent="0.35">
      <c r="A4" s="18"/>
    </row>
    <row r="5" spans="1:1" ht="12.75" x14ac:dyDescent="0.35">
      <c r="A5" s="18"/>
    </row>
    <row r="6" spans="1:1" ht="12.75" x14ac:dyDescent="0.35">
      <c r="A6" s="18"/>
    </row>
    <row r="7" spans="1:1" ht="12.75" x14ac:dyDescent="0.35">
      <c r="A7" s="18"/>
    </row>
    <row r="8" spans="1:1" ht="12.75" x14ac:dyDescent="0.35">
      <c r="A8" s="18"/>
    </row>
    <row r="9" spans="1:1" ht="12.75" x14ac:dyDescent="0.35">
      <c r="A9" s="18"/>
    </row>
    <row r="10" spans="1:1" ht="12.75" x14ac:dyDescent="0.35">
      <c r="A10" s="18"/>
    </row>
    <row r="11" spans="1:1" ht="12.75" x14ac:dyDescent="0.35">
      <c r="A11" s="18"/>
    </row>
    <row r="12" spans="1:1" ht="12.75" x14ac:dyDescent="0.35">
      <c r="A12" s="18"/>
    </row>
    <row r="13" spans="1:1" ht="12.75" x14ac:dyDescent="0.35">
      <c r="A13" s="18"/>
    </row>
    <row r="14" spans="1:1" ht="55.15" x14ac:dyDescent="1.6">
      <c r="A14" s="19" t="s">
        <v>11</v>
      </c>
    </row>
    <row r="15" spans="1:1" s="200" customFormat="1" ht="25.5" x14ac:dyDescent="0.75">
      <c r="A15" s="199" t="s">
        <v>280</v>
      </c>
    </row>
    <row r="16" spans="1:1" ht="19.899999999999999" customHeight="1" x14ac:dyDescent="0.45">
      <c r="A16" s="20" t="s">
        <v>284</v>
      </c>
    </row>
    <row r="17" spans="1:1" ht="21" x14ac:dyDescent="0.65">
      <c r="A17" s="21"/>
    </row>
    <row r="18" spans="1:1" ht="11.65" x14ac:dyDescent="0.35">
      <c r="A18" s="22"/>
    </row>
    <row r="19" spans="1:1" ht="11.65" x14ac:dyDescent="0.35">
      <c r="A19" s="22"/>
    </row>
    <row r="20" spans="1:1" ht="11.65" x14ac:dyDescent="0.35">
      <c r="A20" s="22"/>
    </row>
    <row r="21" spans="1:1" ht="11.65" x14ac:dyDescent="0.35">
      <c r="A21" s="22"/>
    </row>
    <row r="23" spans="1:1" ht="12.75" x14ac:dyDescent="0.35">
      <c r="A23" s="24"/>
    </row>
    <row r="24" spans="1:1" ht="32.25" x14ac:dyDescent="0.8">
      <c r="A24" s="25"/>
    </row>
    <row r="25" spans="1:1" ht="12.75" x14ac:dyDescent="0.35">
      <c r="A25" s="18"/>
    </row>
    <row r="26" spans="1:1" ht="12.75" x14ac:dyDescent="0.35">
      <c r="A26" s="18"/>
    </row>
    <row r="27" spans="1:1" ht="12.75" x14ac:dyDescent="0.35">
      <c r="A27" s="18"/>
    </row>
    <row r="28" spans="1:1" ht="12.75" x14ac:dyDescent="0.35">
      <c r="A28" s="18"/>
    </row>
    <row r="29" spans="1:1" ht="12.75" x14ac:dyDescent="0.35">
      <c r="A29" s="18"/>
    </row>
    <row r="30" spans="1:1" ht="12.75" x14ac:dyDescent="0.35">
      <c r="A30" s="18"/>
    </row>
    <row r="31" spans="1:1" ht="12.75" x14ac:dyDescent="0.35">
      <c r="A31" s="18"/>
    </row>
    <row r="32" spans="1:1" ht="12.75" x14ac:dyDescent="0.35">
      <c r="A32" s="18"/>
    </row>
    <row r="33" spans="1:1" ht="12.75" x14ac:dyDescent="0.35">
      <c r="A33" s="18"/>
    </row>
    <row r="34" spans="1:1" ht="12.75" x14ac:dyDescent="0.35">
      <c r="A34" s="18"/>
    </row>
    <row r="35" spans="1:1" ht="12.75" x14ac:dyDescent="0.35">
      <c r="A35" s="18"/>
    </row>
    <row r="36" spans="1:1" ht="12.75" x14ac:dyDescent="0.35">
      <c r="A36" s="18"/>
    </row>
    <row r="37" spans="1:1" ht="12.75" x14ac:dyDescent="0.35">
      <c r="A37" s="18"/>
    </row>
    <row r="38" spans="1:1" ht="12.75" x14ac:dyDescent="0.35">
      <c r="A38" s="18"/>
    </row>
    <row r="39" spans="1:1" ht="12.75" x14ac:dyDescent="0.35">
      <c r="A39" s="18"/>
    </row>
    <row r="40" spans="1:1" ht="12.75" x14ac:dyDescent="0.35">
      <c r="A40" s="18"/>
    </row>
    <row r="41" spans="1:1" ht="12.75" x14ac:dyDescent="0.35">
      <c r="A41" s="18"/>
    </row>
    <row r="42" spans="1:1" ht="12.75" x14ac:dyDescent="0.35">
      <c r="A42" s="18"/>
    </row>
    <row r="43" spans="1:1" ht="12.75" x14ac:dyDescent="0.35">
      <c r="A43" s="18"/>
    </row>
    <row r="44" spans="1:1" ht="12.75" x14ac:dyDescent="0.35">
      <c r="A44" s="18"/>
    </row>
    <row r="45" spans="1:1" ht="12.75" x14ac:dyDescent="0.35">
      <c r="A45" s="18"/>
    </row>
    <row r="46" spans="1:1" ht="12.75" x14ac:dyDescent="0.35">
      <c r="A46" s="18"/>
    </row>
    <row r="47" spans="1:1" ht="12.75" x14ac:dyDescent="0.35">
      <c r="A47" s="18"/>
    </row>
    <row r="48" spans="1:1" ht="12.75" x14ac:dyDescent="0.35">
      <c r="A48" s="18"/>
    </row>
    <row r="49" spans="1:1" ht="12.75" x14ac:dyDescent="0.35">
      <c r="A49" s="18"/>
    </row>
    <row r="50" spans="1:1" ht="12.75" x14ac:dyDescent="0.35">
      <c r="A50" s="18"/>
    </row>
    <row r="51" spans="1:1" ht="10.5" x14ac:dyDescent="0.35">
      <c r="A51" s="26"/>
    </row>
    <row r="52" spans="1:1" ht="10.5" x14ac:dyDescent="0.35">
      <c r="A52" s="27"/>
    </row>
    <row r="53" spans="1:1" ht="10.5" x14ac:dyDescent="0.35">
      <c r="A53" s="27"/>
    </row>
    <row r="54" spans="1:1" ht="10.5" x14ac:dyDescent="0.35">
      <c r="A54" s="27"/>
    </row>
    <row r="55" spans="1:1" ht="10.5" x14ac:dyDescent="0.35">
      <c r="A55" s="27"/>
    </row>
  </sheetData>
  <phoneticPr fontId="0" type="noConversion"/>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4"/>
  <dimension ref="A1:J22"/>
  <sheetViews>
    <sheetView showGridLines="0" zoomScaleNormal="100" workbookViewId="0">
      <selection sqref="A1:B1"/>
    </sheetView>
  </sheetViews>
  <sheetFormatPr defaultColWidth="9.36328125" defaultRowHeight="10.5" x14ac:dyDescent="0.35"/>
  <cols>
    <col min="1" max="1" width="60.81640625" style="2" customWidth="1"/>
    <col min="2" max="2" width="15.81640625" style="45" customWidth="1"/>
    <col min="3" max="16384" width="9.36328125" style="2"/>
  </cols>
  <sheetData>
    <row r="1" spans="1:10" ht="27" customHeight="1" x14ac:dyDescent="0.35">
      <c r="A1" s="243" t="s">
        <v>167</v>
      </c>
      <c r="B1" s="233"/>
    </row>
    <row r="2" spans="1:10" s="6" customFormat="1" ht="27" customHeight="1" x14ac:dyDescent="0.35">
      <c r="A2" s="248" t="s">
        <v>285</v>
      </c>
      <c r="B2" s="249"/>
    </row>
    <row r="3" spans="1:10" s="6" customFormat="1" ht="39.75" customHeight="1" x14ac:dyDescent="0.35">
      <c r="A3" s="114" t="s">
        <v>168</v>
      </c>
      <c r="B3" s="115" t="s">
        <v>169</v>
      </c>
    </row>
    <row r="4" spans="1:10" ht="18" customHeight="1" x14ac:dyDescent="0.35">
      <c r="A4" s="116"/>
      <c r="B4" s="117"/>
    </row>
    <row r="5" spans="1:10" ht="18" customHeight="1" x14ac:dyDescent="0.35">
      <c r="A5" s="110" t="s">
        <v>269</v>
      </c>
      <c r="B5" s="118" t="s">
        <v>244</v>
      </c>
    </row>
    <row r="6" spans="1:10" ht="18" customHeight="1" x14ac:dyDescent="0.35">
      <c r="A6" s="110" t="s">
        <v>270</v>
      </c>
      <c r="B6" s="118" t="s">
        <v>245</v>
      </c>
      <c r="J6" s="46"/>
    </row>
    <row r="7" spans="1:10" ht="18" customHeight="1" x14ac:dyDescent="0.35">
      <c r="A7" s="110" t="s">
        <v>271</v>
      </c>
      <c r="B7" s="118" t="s">
        <v>246</v>
      </c>
      <c r="J7" s="46"/>
    </row>
    <row r="8" spans="1:10" ht="18" customHeight="1" x14ac:dyDescent="0.35">
      <c r="A8" s="110" t="s">
        <v>272</v>
      </c>
      <c r="B8" s="118" t="s">
        <v>247</v>
      </c>
      <c r="J8" s="46"/>
    </row>
    <row r="9" spans="1:10" ht="18" customHeight="1" x14ac:dyDescent="0.35">
      <c r="A9" s="134" t="s">
        <v>273</v>
      </c>
      <c r="B9" s="132" t="s">
        <v>248</v>
      </c>
      <c r="J9" s="46"/>
    </row>
    <row r="10" spans="1:10" ht="18" customHeight="1" x14ac:dyDescent="0.35">
      <c r="A10" s="110" t="s">
        <v>274</v>
      </c>
      <c r="B10" s="118" t="s">
        <v>249</v>
      </c>
      <c r="J10" s="46"/>
    </row>
    <row r="11" spans="1:10" ht="18" customHeight="1" x14ac:dyDescent="0.35">
      <c r="A11" s="110" t="s">
        <v>275</v>
      </c>
      <c r="B11" s="118" t="s">
        <v>250</v>
      </c>
      <c r="J11" s="46"/>
    </row>
    <row r="12" spans="1:10" ht="18" customHeight="1" x14ac:dyDescent="0.35">
      <c r="A12" s="110" t="s">
        <v>276</v>
      </c>
      <c r="B12" s="118" t="s">
        <v>251</v>
      </c>
      <c r="J12" s="46"/>
    </row>
    <row r="13" spans="1:10" ht="18" customHeight="1" x14ac:dyDescent="0.35">
      <c r="A13" s="110" t="s">
        <v>277</v>
      </c>
      <c r="B13" s="118" t="s">
        <v>252</v>
      </c>
      <c r="J13" s="46"/>
    </row>
    <row r="14" spans="1:10" ht="18" customHeight="1" x14ac:dyDescent="0.35">
      <c r="A14" s="110" t="s">
        <v>278</v>
      </c>
      <c r="B14" s="118" t="s">
        <v>253</v>
      </c>
      <c r="J14" s="46"/>
    </row>
    <row r="15" spans="1:10" ht="18" customHeight="1" x14ac:dyDescent="0.35">
      <c r="A15" s="133" t="s">
        <v>279</v>
      </c>
      <c r="B15" s="118" t="s">
        <v>254</v>
      </c>
      <c r="J15" s="46"/>
    </row>
    <row r="16" spans="1:10" x14ac:dyDescent="0.35">
      <c r="A16" s="110"/>
      <c r="B16" s="118"/>
      <c r="J16" s="46"/>
    </row>
    <row r="17" spans="1:10" x14ac:dyDescent="0.35">
      <c r="A17" s="110"/>
      <c r="B17" s="118"/>
      <c r="J17" s="47"/>
    </row>
    <row r="18" spans="1:10" x14ac:dyDescent="0.35">
      <c r="A18" s="110"/>
      <c r="B18" s="118"/>
      <c r="J18" s="46"/>
    </row>
    <row r="19" spans="1:10" x14ac:dyDescent="0.35">
      <c r="A19" s="119"/>
      <c r="B19" s="120"/>
      <c r="J19" s="46"/>
    </row>
    <row r="20" spans="1:10" ht="6" customHeight="1" x14ac:dyDescent="0.35">
      <c r="A20" s="116"/>
      <c r="B20" s="117"/>
      <c r="J20" s="46"/>
    </row>
    <row r="21" spans="1:10" x14ac:dyDescent="0.35">
      <c r="A21" s="250" t="s">
        <v>174</v>
      </c>
      <c r="B21" s="251"/>
      <c r="J21" s="46"/>
    </row>
    <row r="22" spans="1:10" x14ac:dyDescent="0.35">
      <c r="A22" s="240" t="s">
        <v>170</v>
      </c>
      <c r="B22" s="251"/>
    </row>
  </sheetData>
  <mergeCells count="4">
    <mergeCell ref="A1:B1"/>
    <mergeCell ref="A2:B2"/>
    <mergeCell ref="A21:B21"/>
    <mergeCell ref="A22:B22"/>
  </mergeCells>
  <phoneticPr fontId="4" type="noConversion"/>
  <printOptions horizontalCentered="1"/>
  <pageMargins left="0.70866141732283472" right="0.70866141732283472" top="0.98425196850393704" bottom="0.98425196850393704" header="0.31496062992125984" footer="0.31496062992125984"/>
  <pageSetup paperSize="9" orientation="portrait" r:id="rId1"/>
  <headerFooter alignWithMargins="0">
    <oddFooter>&amp;L&amp;"Trebuchet MS,Bold"&amp;8Australian Prudential Regulation Authority&amp;R&amp;"Trebuchet MS,Bold"&amp;8&amp;P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3"/>
  <sheetViews>
    <sheetView zoomScaleNormal="100" workbookViewId="0">
      <selection sqref="A1:B1"/>
    </sheetView>
  </sheetViews>
  <sheetFormatPr defaultColWidth="9.36328125" defaultRowHeight="13.9" x14ac:dyDescent="0.45"/>
  <cols>
    <col min="1" max="1" width="16.453125" style="127" customWidth="1"/>
    <col min="2" max="2" width="48" style="126" customWidth="1"/>
    <col min="3" max="3" width="52.453125" style="127" customWidth="1"/>
    <col min="4" max="5" width="9.36328125" style="127" customWidth="1"/>
    <col min="6" max="16384" width="9.36328125" style="127"/>
  </cols>
  <sheetData>
    <row r="1" spans="1:3" ht="15.4" x14ac:dyDescent="0.45">
      <c r="A1" s="212" t="s">
        <v>96</v>
      </c>
      <c r="B1" s="212"/>
    </row>
    <row r="2" spans="1:3" ht="15" customHeight="1" x14ac:dyDescent="0.45">
      <c r="A2" s="211" t="s">
        <v>234</v>
      </c>
      <c r="B2" s="211"/>
      <c r="C2" s="210"/>
    </row>
    <row r="3" spans="1:3" ht="10.5" customHeight="1" x14ac:dyDescent="0.45">
      <c r="A3" s="213"/>
      <c r="B3" s="213"/>
      <c r="C3" s="214"/>
    </row>
    <row r="4" spans="1:3" ht="15" customHeight="1" x14ac:dyDescent="0.45">
      <c r="A4" s="213" t="s">
        <v>235</v>
      </c>
      <c r="B4" s="213"/>
      <c r="C4" s="210"/>
    </row>
    <row r="5" spans="1:3" ht="46.5" customHeight="1" x14ac:dyDescent="0.45">
      <c r="A5" s="216" t="s">
        <v>236</v>
      </c>
      <c r="B5" s="216"/>
      <c r="C5" s="216"/>
    </row>
    <row r="6" spans="1:3" ht="19.5" customHeight="1" x14ac:dyDescent="0.45">
      <c r="A6" s="217" t="s">
        <v>239</v>
      </c>
      <c r="B6" s="217"/>
      <c r="C6" s="179"/>
    </row>
    <row r="7" spans="1:3" ht="8.25" customHeight="1" x14ac:dyDescent="0.45">
      <c r="A7" s="181"/>
      <c r="B7" s="181"/>
      <c r="C7" s="179"/>
    </row>
    <row r="8" spans="1:3" ht="18" customHeight="1" x14ac:dyDescent="0.45">
      <c r="A8" s="212" t="s">
        <v>97</v>
      </c>
      <c r="B8" s="212"/>
      <c r="C8" s="210"/>
    </row>
    <row r="9" spans="1:3" ht="50.45" customHeight="1" x14ac:dyDescent="0.45">
      <c r="A9" s="213" t="s">
        <v>155</v>
      </c>
      <c r="B9" s="213"/>
      <c r="C9" s="210"/>
    </row>
    <row r="10" spans="1:3" ht="11.25" customHeight="1" x14ac:dyDescent="0.45">
      <c r="A10" s="215"/>
      <c r="B10" s="210"/>
      <c r="C10" s="210"/>
    </row>
    <row r="11" spans="1:3" ht="15.4" x14ac:dyDescent="0.45">
      <c r="A11" s="209" t="s">
        <v>171</v>
      </c>
      <c r="B11" s="209"/>
      <c r="C11" s="210"/>
    </row>
    <row r="12" spans="1:3" x14ac:dyDescent="0.45">
      <c r="A12" s="211" t="s">
        <v>172</v>
      </c>
      <c r="B12" s="211"/>
      <c r="C12" s="210"/>
    </row>
    <row r="13" spans="1:3" ht="38.25" customHeight="1" x14ac:dyDescent="0.45">
      <c r="A13" s="211" t="s">
        <v>188</v>
      </c>
      <c r="B13" s="211"/>
      <c r="C13" s="210"/>
    </row>
    <row r="14" spans="1:3" ht="15.4" x14ac:dyDescent="0.45">
      <c r="A14" s="209" t="s">
        <v>98</v>
      </c>
      <c r="B14" s="209"/>
      <c r="C14" s="210"/>
    </row>
    <row r="15" spans="1:3" x14ac:dyDescent="0.45">
      <c r="A15" s="211" t="s">
        <v>156</v>
      </c>
      <c r="B15" s="211"/>
      <c r="C15" s="210"/>
    </row>
    <row r="16" spans="1:3" x14ac:dyDescent="0.45">
      <c r="A16" s="219"/>
      <c r="B16" s="210"/>
      <c r="C16" s="210"/>
    </row>
    <row r="17" spans="1:4" ht="15.4" x14ac:dyDescent="0.45">
      <c r="A17" s="220" t="s">
        <v>99</v>
      </c>
      <c r="B17" s="220"/>
      <c r="C17" s="220"/>
    </row>
    <row r="18" spans="1:4" x14ac:dyDescent="0.45">
      <c r="A18" s="221" t="s">
        <v>100</v>
      </c>
      <c r="B18" s="221"/>
      <c r="C18" s="210"/>
    </row>
    <row r="19" spans="1:4" x14ac:dyDescent="0.45">
      <c r="A19" s="221"/>
      <c r="B19" s="210"/>
      <c r="C19" s="210"/>
    </row>
    <row r="20" spans="1:4" ht="15.4" x14ac:dyDescent="0.45">
      <c r="A20" s="212" t="s">
        <v>282</v>
      </c>
      <c r="B20" s="212"/>
      <c r="C20" s="210"/>
    </row>
    <row r="21" spans="1:4" ht="32.25" customHeight="1" x14ac:dyDescent="0.45">
      <c r="A21" s="211" t="s">
        <v>281</v>
      </c>
      <c r="B21" s="211"/>
      <c r="C21" s="210"/>
    </row>
    <row r="22" spans="1:4" x14ac:dyDescent="0.45">
      <c r="A22" s="219"/>
      <c r="B22" s="210"/>
      <c r="C22" s="210"/>
    </row>
    <row r="23" spans="1:4" ht="15.4" x14ac:dyDescent="0.45">
      <c r="A23" s="212" t="s">
        <v>101</v>
      </c>
      <c r="B23" s="212"/>
      <c r="C23" s="210"/>
    </row>
    <row r="24" spans="1:4" x14ac:dyDescent="0.45">
      <c r="A24" s="211" t="s">
        <v>173</v>
      </c>
      <c r="B24" s="211"/>
      <c r="C24" s="210"/>
    </row>
    <row r="25" spans="1:4" ht="15" customHeight="1" x14ac:dyDescent="0.45">
      <c r="A25" s="128"/>
      <c r="B25" s="128"/>
    </row>
    <row r="26" spans="1:4" ht="15.95" customHeight="1" x14ac:dyDescent="0.45">
      <c r="A26" s="129" t="s">
        <v>102</v>
      </c>
      <c r="B26" s="180" t="s">
        <v>237</v>
      </c>
      <c r="C26" s="128"/>
      <c r="D26" s="128"/>
    </row>
    <row r="27" spans="1:4" ht="4.5" customHeight="1" x14ac:dyDescent="0.45">
      <c r="A27" s="126"/>
    </row>
    <row r="28" spans="1:4" x14ac:dyDescent="0.45">
      <c r="A28" s="129" t="s">
        <v>103</v>
      </c>
      <c r="B28" s="127" t="s">
        <v>238</v>
      </c>
    </row>
    <row r="29" spans="1:4" ht="15.95" customHeight="1" x14ac:dyDescent="0.45">
      <c r="B29" s="129" t="s">
        <v>104</v>
      </c>
    </row>
    <row r="30" spans="1:4" x14ac:dyDescent="0.45">
      <c r="B30" s="130" t="s">
        <v>105</v>
      </c>
    </row>
    <row r="31" spans="1:4" x14ac:dyDescent="0.45">
      <c r="B31" s="130" t="s">
        <v>106</v>
      </c>
    </row>
    <row r="32" spans="1:4" x14ac:dyDescent="0.45">
      <c r="A32" s="131"/>
      <c r="B32" s="130"/>
    </row>
    <row r="33" spans="1:11" x14ac:dyDescent="0.45">
      <c r="A33" s="131"/>
      <c r="B33" s="130"/>
    </row>
    <row r="34" spans="1:11" x14ac:dyDescent="0.45">
      <c r="C34" s="63"/>
      <c r="D34" s="63"/>
      <c r="E34" s="63"/>
      <c r="F34" s="63"/>
      <c r="G34" s="63"/>
      <c r="H34" s="63"/>
      <c r="I34" s="63"/>
      <c r="J34" s="63"/>
      <c r="K34" s="63"/>
    </row>
    <row r="35" spans="1:11" x14ac:dyDescent="0.45">
      <c r="C35" s="63"/>
      <c r="D35" s="63"/>
      <c r="E35" s="63"/>
      <c r="F35" s="63"/>
      <c r="G35" s="63"/>
      <c r="H35" s="63"/>
      <c r="I35" s="63"/>
      <c r="J35" s="63"/>
      <c r="K35" s="63"/>
    </row>
    <row r="38" spans="1:11" ht="45" customHeight="1" x14ac:dyDescent="0.45">
      <c r="A38" s="218"/>
      <c r="B38" s="218"/>
    </row>
    <row r="43" spans="1:11" ht="15" customHeight="1" x14ac:dyDescent="0.45"/>
  </sheetData>
  <mergeCells count="24">
    <mergeCell ref="A38:B38"/>
    <mergeCell ref="A20:C20"/>
    <mergeCell ref="A14:C14"/>
    <mergeCell ref="A21:C21"/>
    <mergeCell ref="A22:C22"/>
    <mergeCell ref="A23:C23"/>
    <mergeCell ref="A24:C24"/>
    <mergeCell ref="A15:C15"/>
    <mergeCell ref="A16:C16"/>
    <mergeCell ref="A17:C17"/>
    <mergeCell ref="A18:C18"/>
    <mergeCell ref="A19:C19"/>
    <mergeCell ref="A11:C11"/>
    <mergeCell ref="A12:C12"/>
    <mergeCell ref="A13:C13"/>
    <mergeCell ref="A1:B1"/>
    <mergeCell ref="A3:C3"/>
    <mergeCell ref="A8:C8"/>
    <mergeCell ref="A9:C9"/>
    <mergeCell ref="A10:C10"/>
    <mergeCell ref="A2:C2"/>
    <mergeCell ref="A4:C4"/>
    <mergeCell ref="A5:C5"/>
    <mergeCell ref="A6:B6"/>
  </mergeCells>
  <hyperlinks>
    <hyperlink ref="B26" r:id="rId1" xr:uid="{00000000-0004-0000-0200-000000000000}"/>
    <hyperlink ref="A6" r:id="rId2" xr:uid="{00000000-0004-0000-0200-000001000000}"/>
  </hyperlinks>
  <pageMargins left="0.69" right="0.70866141732283472" top="1.1811023622047245" bottom="0" header="0.27559055118110237" footer="0.47244094488188981"/>
  <pageSetup paperSize="9" orientation="portrait" r:id="rId3"/>
  <headerFooter alignWithMargins="0">
    <oddFooter>&amp;L&amp;"Trebuchet MS,Bold"Australian Prudential Regulation Authority&amp;R&amp;"Trebuchet MS,Bold"&amp;P</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58"/>
  <sheetViews>
    <sheetView showGridLines="0" zoomScaleNormal="100" workbookViewId="0">
      <selection sqref="A1:C1"/>
    </sheetView>
  </sheetViews>
  <sheetFormatPr defaultColWidth="10.6328125" defaultRowHeight="13.9" x14ac:dyDescent="0.45"/>
  <cols>
    <col min="1" max="1" width="5.453125" style="1" customWidth="1"/>
    <col min="2" max="2" width="53.1796875" style="1" customWidth="1"/>
    <col min="3" max="3" width="18.6328125" style="1" bestFit="1" customWidth="1"/>
    <col min="4" max="4" width="12.453125" style="1" customWidth="1"/>
    <col min="5" max="16384" width="10.6328125" style="1"/>
  </cols>
  <sheetData>
    <row r="1" spans="1:3" ht="29.25" customHeight="1" x14ac:dyDescent="0.45">
      <c r="A1" s="222" t="s">
        <v>107</v>
      </c>
      <c r="B1" s="222"/>
      <c r="C1" s="222"/>
    </row>
    <row r="2" spans="1:3" ht="24.75" customHeight="1" x14ac:dyDescent="0.45">
      <c r="A2" s="64" t="s">
        <v>0</v>
      </c>
      <c r="B2" s="65"/>
      <c r="C2" s="90" t="s">
        <v>0</v>
      </c>
    </row>
    <row r="3" spans="1:3" ht="6" customHeight="1" x14ac:dyDescent="0.45">
      <c r="A3" s="64"/>
      <c r="B3" s="65"/>
    </row>
    <row r="4" spans="1:3" ht="23.25" customHeight="1" x14ac:dyDescent="0.45">
      <c r="A4" s="32" t="s">
        <v>108</v>
      </c>
      <c r="B4" s="81"/>
      <c r="C4" s="82"/>
    </row>
    <row r="5" spans="1:3" ht="24.75" customHeight="1" x14ac:dyDescent="0.45">
      <c r="A5" s="64" t="s">
        <v>109</v>
      </c>
      <c r="B5" s="65"/>
      <c r="C5" s="66"/>
    </row>
    <row r="6" spans="1:3" ht="18" customHeight="1" x14ac:dyDescent="0.45">
      <c r="A6" s="64"/>
      <c r="B6" s="65" t="s">
        <v>134</v>
      </c>
      <c r="C6" s="108" t="s">
        <v>132</v>
      </c>
    </row>
    <row r="7" spans="1:3" ht="18" customHeight="1" x14ac:dyDescent="0.45">
      <c r="A7" s="64"/>
      <c r="B7" s="65" t="s">
        <v>133</v>
      </c>
      <c r="C7" s="108" t="s">
        <v>135</v>
      </c>
    </row>
    <row r="8" spans="1:3" ht="24.75" customHeight="1" x14ac:dyDescent="0.45">
      <c r="A8" s="64" t="s">
        <v>110</v>
      </c>
      <c r="B8" s="65"/>
      <c r="C8" s="66"/>
    </row>
    <row r="9" spans="1:3" ht="18" customHeight="1" x14ac:dyDescent="0.65">
      <c r="A9" s="176"/>
      <c r="B9" s="65" t="s">
        <v>123</v>
      </c>
      <c r="C9" s="108" t="s">
        <v>115</v>
      </c>
    </row>
    <row r="10" spans="1:3" ht="24.75" customHeight="1" x14ac:dyDescent="0.45">
      <c r="A10" s="64" t="s">
        <v>111</v>
      </c>
      <c r="B10" s="65"/>
      <c r="C10" s="66"/>
    </row>
    <row r="11" spans="1:3" ht="18" customHeight="1" x14ac:dyDescent="0.45">
      <c r="A11" s="64"/>
      <c r="B11" s="65" t="s">
        <v>144</v>
      </c>
      <c r="C11" s="108" t="s">
        <v>159</v>
      </c>
    </row>
    <row r="12" spans="1:3" ht="24.75" customHeight="1" x14ac:dyDescent="0.45">
      <c r="A12" s="64" t="s">
        <v>112</v>
      </c>
      <c r="B12" s="65"/>
      <c r="C12" s="66"/>
    </row>
    <row r="13" spans="1:3" ht="18" customHeight="1" x14ac:dyDescent="0.65">
      <c r="A13" s="176"/>
      <c r="B13" s="65" t="s">
        <v>123</v>
      </c>
      <c r="C13" s="108" t="s">
        <v>160</v>
      </c>
    </row>
    <row r="14" spans="1:3" ht="10.5" customHeight="1" x14ac:dyDescent="0.45">
      <c r="B14" s="65"/>
      <c r="C14" s="66"/>
    </row>
    <row r="15" spans="1:3" ht="18" customHeight="1" x14ac:dyDescent="0.45">
      <c r="A15" s="64" t="s">
        <v>113</v>
      </c>
      <c r="B15" s="65"/>
      <c r="C15" s="108" t="s">
        <v>161</v>
      </c>
    </row>
    <row r="16" spans="1:3" ht="6" customHeight="1" x14ac:dyDescent="0.45">
      <c r="A16" s="64"/>
      <c r="B16" s="65"/>
    </row>
    <row r="17" spans="1:3" ht="23.25" customHeight="1" x14ac:dyDescent="0.45">
      <c r="A17" s="32" t="s">
        <v>187</v>
      </c>
      <c r="B17" s="81"/>
      <c r="C17" s="82"/>
    </row>
    <row r="18" spans="1:3" ht="24.75" customHeight="1" x14ac:dyDescent="0.45">
      <c r="A18" s="65" t="s">
        <v>109</v>
      </c>
      <c r="B18" s="65"/>
      <c r="C18" s="66"/>
    </row>
    <row r="19" spans="1:3" ht="18" customHeight="1" x14ac:dyDescent="0.45">
      <c r="A19" s="65"/>
      <c r="B19" s="65"/>
      <c r="C19" s="108" t="s">
        <v>223</v>
      </c>
    </row>
    <row r="20" spans="1:3" ht="18" customHeight="1" x14ac:dyDescent="0.45">
      <c r="A20" s="65"/>
      <c r="B20" s="65"/>
      <c r="C20" s="108" t="s">
        <v>224</v>
      </c>
    </row>
    <row r="21" spans="1:3" ht="18" customHeight="1" x14ac:dyDescent="0.45">
      <c r="A21" s="65"/>
      <c r="B21" s="65"/>
      <c r="C21" s="108" t="s">
        <v>225</v>
      </c>
    </row>
    <row r="22" spans="1:3" ht="24.75" customHeight="1" x14ac:dyDescent="0.45">
      <c r="A22" s="65" t="s">
        <v>111</v>
      </c>
      <c r="B22" s="65"/>
      <c r="C22" s="66"/>
    </row>
    <row r="23" spans="1:3" ht="18" customHeight="1" x14ac:dyDescent="0.45">
      <c r="A23" s="65"/>
      <c r="B23" s="65"/>
      <c r="C23" s="108" t="s">
        <v>226</v>
      </c>
    </row>
    <row r="24" spans="1:3" ht="18" customHeight="1" x14ac:dyDescent="0.45">
      <c r="A24" s="65"/>
      <c r="B24" s="65"/>
      <c r="C24" s="108" t="s">
        <v>227</v>
      </c>
    </row>
    <row r="25" spans="1:3" ht="18" customHeight="1" x14ac:dyDescent="0.45">
      <c r="A25" s="65"/>
      <c r="B25" s="65"/>
      <c r="C25" s="108" t="s">
        <v>228</v>
      </c>
    </row>
    <row r="26" spans="1:3" ht="24.75" customHeight="1" x14ac:dyDescent="0.45">
      <c r="A26" s="65" t="s">
        <v>229</v>
      </c>
      <c r="B26" s="65"/>
    </row>
    <row r="27" spans="1:3" ht="18" customHeight="1" x14ac:dyDescent="0.45">
      <c r="A27" s="65"/>
      <c r="B27" s="65"/>
      <c r="C27" s="108" t="s">
        <v>162</v>
      </c>
    </row>
    <row r="28" spans="1:3" ht="18" customHeight="1" x14ac:dyDescent="0.45">
      <c r="A28" s="65"/>
      <c r="B28" s="65"/>
      <c r="C28" s="108" t="s">
        <v>163</v>
      </c>
    </row>
    <row r="29" spans="1:3" ht="24.75" customHeight="1" x14ac:dyDescent="0.45">
      <c r="A29" s="65" t="s">
        <v>167</v>
      </c>
      <c r="B29" s="65"/>
      <c r="C29" s="108" t="s">
        <v>186</v>
      </c>
    </row>
    <row r="30" spans="1:3" ht="15" customHeight="1" x14ac:dyDescent="0.65">
      <c r="A30" s="176"/>
    </row>
    <row r="31" spans="1:3" ht="15" customHeight="1" x14ac:dyDescent="0.65">
      <c r="A31" s="176"/>
    </row>
    <row r="32" spans="1:3" ht="15" customHeight="1" x14ac:dyDescent="0.65">
      <c r="A32" s="176"/>
    </row>
    <row r="33" spans="1:2" ht="15" customHeight="1" x14ac:dyDescent="0.65">
      <c r="A33" s="176"/>
    </row>
    <row r="34" spans="1:2" ht="15" customHeight="1" x14ac:dyDescent="0.65">
      <c r="A34" s="176"/>
    </row>
    <row r="35" spans="1:2" ht="15" customHeight="1" x14ac:dyDescent="0.65">
      <c r="A35" s="176"/>
      <c r="B35" s="65"/>
    </row>
    <row r="36" spans="1:2" ht="15" customHeight="1" x14ac:dyDescent="0.65">
      <c r="A36" s="176"/>
    </row>
    <row r="37" spans="1:2" ht="15" customHeight="1" x14ac:dyDescent="0.65">
      <c r="A37" s="176"/>
    </row>
    <row r="38" spans="1:2" ht="15" customHeight="1" x14ac:dyDescent="0.65">
      <c r="A38" s="176"/>
    </row>
    <row r="39" spans="1:2" ht="15" customHeight="1" x14ac:dyDescent="0.65">
      <c r="A39" s="176"/>
    </row>
    <row r="40" spans="1:2" ht="15" customHeight="1" x14ac:dyDescent="0.65">
      <c r="A40" s="176"/>
    </row>
    <row r="41" spans="1:2" ht="15" customHeight="1" x14ac:dyDescent="0.65">
      <c r="A41" s="176"/>
    </row>
    <row r="42" spans="1:2" ht="15" customHeight="1" x14ac:dyDescent="0.65">
      <c r="A42" s="176"/>
    </row>
    <row r="43" spans="1:2" ht="15" customHeight="1" x14ac:dyDescent="0.65">
      <c r="A43" s="176"/>
    </row>
    <row r="44" spans="1:2" ht="15" customHeight="1" x14ac:dyDescent="0.65">
      <c r="A44" s="176"/>
    </row>
    <row r="45" spans="1:2" ht="15" customHeight="1" x14ac:dyDescent="0.65">
      <c r="A45" s="176"/>
    </row>
    <row r="46" spans="1:2" ht="15" customHeight="1" x14ac:dyDescent="0.65">
      <c r="A46" s="176"/>
    </row>
    <row r="47" spans="1:2" ht="15" customHeight="1" x14ac:dyDescent="0.65">
      <c r="A47" s="176"/>
    </row>
    <row r="48" spans="1:2" ht="15" customHeight="1" x14ac:dyDescent="0.65">
      <c r="A48" s="176"/>
    </row>
    <row r="49" spans="1:1" ht="15" customHeight="1" x14ac:dyDescent="0.65">
      <c r="A49" s="176"/>
    </row>
    <row r="50" spans="1:1" ht="15" customHeight="1" x14ac:dyDescent="0.65">
      <c r="A50" s="176"/>
    </row>
    <row r="51" spans="1:1" ht="15" customHeight="1" x14ac:dyDescent="0.65">
      <c r="A51" s="176"/>
    </row>
    <row r="52" spans="1:1" ht="15" customHeight="1" x14ac:dyDescent="0.65">
      <c r="A52" s="176"/>
    </row>
    <row r="53" spans="1:1" ht="15" customHeight="1" x14ac:dyDescent="0.65">
      <c r="A53" s="176"/>
    </row>
    <row r="54" spans="1:1" ht="15" customHeight="1" x14ac:dyDescent="0.65">
      <c r="A54" s="176"/>
    </row>
    <row r="55" spans="1:1" ht="15" customHeight="1" x14ac:dyDescent="0.65">
      <c r="A55" s="176"/>
    </row>
    <row r="56" spans="1:1" ht="15" customHeight="1" x14ac:dyDescent="0.65">
      <c r="A56" s="176"/>
    </row>
    <row r="57" spans="1:1" ht="15" customHeight="1" x14ac:dyDescent="0.65">
      <c r="A57" s="176"/>
    </row>
    <row r="58" spans="1:1" ht="15" customHeight="1" x14ac:dyDescent="0.65">
      <c r="A58" s="176"/>
    </row>
  </sheetData>
  <mergeCells count="1">
    <mergeCell ref="A1:C1"/>
  </mergeCells>
  <hyperlinks>
    <hyperlink ref="C29" location="'Friendly Societies'!A1" display="Friendly societies" xr:uid="{00000000-0004-0000-0300-000001000000}"/>
    <hyperlink ref="C28" location="'Table 8b'!A1" display="Table 8b" xr:uid="{00000000-0004-0000-0300-000002000000}"/>
    <hyperlink ref="C9" location="'Table 2'!A1" display="Table 2" xr:uid="{00000000-0004-0000-0300-000003000000}"/>
    <hyperlink ref="C13" location="'Table 4'!A1" display="Table 4" xr:uid="{00000000-0004-0000-0300-000004000000}"/>
    <hyperlink ref="C6" location="'Table 1a'!A1" display="Table 1a" xr:uid="{00000000-0004-0000-0300-000005000000}"/>
    <hyperlink ref="C7" location="'Table 1b'!A1" display="Table 1b" xr:uid="{00000000-0004-0000-0300-000006000000}"/>
    <hyperlink ref="C23" location="'Table 7a'!A1" display="Table 7a" xr:uid="{00000000-0004-0000-0300-000007000000}"/>
    <hyperlink ref="C24" location="'Table 7b'!A1" display="Table 7b" xr:uid="{00000000-0004-0000-0300-000008000000}"/>
    <hyperlink ref="C25" location="'Table 7c'!A1" display="Table 7c" xr:uid="{00000000-0004-0000-0300-000009000000}"/>
    <hyperlink ref="C27" location="'Table 8a'!A1" display="Table 8a" xr:uid="{00000000-0004-0000-0300-00000A000000}"/>
    <hyperlink ref="C11" location="'Table 3'!A1" display="Table 3" xr:uid="{00000000-0004-0000-0300-00000B000000}"/>
    <hyperlink ref="C19" location="'Table 6a'!A1" display="Table 6a" xr:uid="{00000000-0004-0000-0300-00000C000000}"/>
    <hyperlink ref="C20" location="'Table 6b'!A1" display="Table 6b" xr:uid="{00000000-0004-0000-0300-00000D000000}"/>
    <hyperlink ref="C21" location="'Table 6c'!A1" display="Table 6c" xr:uid="{00000000-0004-0000-0300-00000E000000}"/>
    <hyperlink ref="C15" location="'Table 5'!A1" display="Table 5" xr:uid="{00000000-0004-0000-0300-00000F000000}"/>
    <hyperlink ref="C2" location="'Key Stats'!A1" display="Key statistics" xr:uid="{00000000-0004-0000-0300-000011000000}"/>
  </hyperlinks>
  <pageMargins left="0.98425196850393704" right="0.47244094488188981" top="0.98425196850393704" bottom="0.98425196850393704" header="0.78740157480314965" footer="0.31496062992125984"/>
  <pageSetup paperSize="9" orientation="portrait" r:id="rId1"/>
  <headerFooter alignWithMargins="0">
    <oddFooter>&amp;L&amp;"Trebuchet MS,Bold"&amp;8Australian Prudential Regulation Authority&amp;R&amp;"Trebuchet MS,Bold"&amp;8&amp;P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H40"/>
  <sheetViews>
    <sheetView showGridLines="0" zoomScaleNormal="100" workbookViewId="0">
      <selection sqref="A1:D1"/>
    </sheetView>
  </sheetViews>
  <sheetFormatPr defaultColWidth="10.6328125" defaultRowHeight="13.9" x14ac:dyDescent="0.45"/>
  <cols>
    <col min="1" max="1" width="47.1796875" style="1" customWidth="1"/>
    <col min="2" max="4" width="15.81640625" style="1" customWidth="1"/>
    <col min="5" max="5" width="15.81640625" style="1" bestFit="1" customWidth="1"/>
    <col min="6" max="6" width="10.6328125" style="1" customWidth="1"/>
    <col min="7" max="16384" width="10.6328125" style="1"/>
  </cols>
  <sheetData>
    <row r="1" spans="1:6" ht="27" customHeight="1" x14ac:dyDescent="0.45">
      <c r="A1" s="223" t="s">
        <v>0</v>
      </c>
      <c r="B1" s="224"/>
      <c r="C1" s="224"/>
      <c r="D1" s="224"/>
    </row>
    <row r="2" spans="1:6" ht="27" customHeight="1" x14ac:dyDescent="0.45">
      <c r="A2" s="225" t="s">
        <v>285</v>
      </c>
      <c r="B2" s="226"/>
      <c r="C2" s="226"/>
      <c r="D2" s="226"/>
    </row>
    <row r="3" spans="1:6" s="2" customFormat="1" ht="19.5" customHeight="1" x14ac:dyDescent="0.35">
      <c r="A3" s="230" t="s">
        <v>119</v>
      </c>
      <c r="B3" s="231"/>
      <c r="C3" s="231"/>
      <c r="D3" s="231"/>
    </row>
    <row r="4" spans="1:6" ht="42.75" customHeight="1" x14ac:dyDescent="0.45">
      <c r="A4" s="9"/>
      <c r="B4" s="3" t="s">
        <v>123</v>
      </c>
      <c r="C4" s="3" t="s">
        <v>240</v>
      </c>
      <c r="D4" s="3" t="s">
        <v>55</v>
      </c>
    </row>
    <row r="5" spans="1:6" ht="27" customHeight="1" x14ac:dyDescent="0.45">
      <c r="A5" s="10" t="s">
        <v>150</v>
      </c>
      <c r="B5" s="96">
        <v>1319541.92135</v>
      </c>
      <c r="C5" s="96"/>
      <c r="D5" s="96">
        <v>1319541.92135</v>
      </c>
    </row>
    <row r="6" spans="1:6" ht="15" customHeight="1" x14ac:dyDescent="0.45">
      <c r="A6" s="14" t="s">
        <v>151</v>
      </c>
      <c r="B6" s="96">
        <v>1097201.07816</v>
      </c>
      <c r="C6" s="96"/>
      <c r="D6" s="96">
        <v>1097201.07816</v>
      </c>
    </row>
    <row r="7" spans="1:6" ht="19.5" customHeight="1" x14ac:dyDescent="0.45">
      <c r="A7" s="11" t="s">
        <v>17</v>
      </c>
      <c r="B7" s="96">
        <v>1059759.82714</v>
      </c>
      <c r="C7" s="96">
        <v>122674.38502</v>
      </c>
      <c r="D7" s="96">
        <v>1112998.2807799999</v>
      </c>
    </row>
    <row r="8" spans="1:6" x14ac:dyDescent="0.45">
      <c r="A8" s="14" t="s">
        <v>20</v>
      </c>
      <c r="B8" s="96">
        <v>817851.77104000002</v>
      </c>
      <c r="C8" s="96">
        <v>115002.64219</v>
      </c>
      <c r="D8" s="96">
        <v>863418.48184999998</v>
      </c>
    </row>
    <row r="9" spans="1:6" x14ac:dyDescent="0.45">
      <c r="A9" s="29" t="s">
        <v>3</v>
      </c>
      <c r="B9" s="121">
        <v>5741.5441000000001</v>
      </c>
      <c r="C9" s="121">
        <v>18304.328600000001</v>
      </c>
      <c r="D9" s="121">
        <v>24045.8727</v>
      </c>
    </row>
    <row r="10" spans="1:6" x14ac:dyDescent="0.45">
      <c r="A10" s="80" t="s">
        <v>176</v>
      </c>
      <c r="B10" s="96">
        <v>584.36850200000003</v>
      </c>
      <c r="C10" s="96"/>
      <c r="D10" s="96">
        <v>584.36850200000003</v>
      </c>
    </row>
    <row r="11" spans="1:6" x14ac:dyDescent="0.45">
      <c r="A11" s="43"/>
      <c r="B11" s="201"/>
      <c r="C11" s="201"/>
      <c r="D11" s="201"/>
    </row>
    <row r="12" spans="1:6" ht="42.85" customHeight="1" x14ac:dyDescent="0.45">
      <c r="A12" s="9"/>
      <c r="B12" s="202" t="s">
        <v>54</v>
      </c>
      <c r="C12" s="202" t="s">
        <v>241</v>
      </c>
      <c r="D12" s="203"/>
    </row>
    <row r="13" spans="1:6" ht="27" customHeight="1" x14ac:dyDescent="0.45">
      <c r="A13" s="10" t="s">
        <v>150</v>
      </c>
      <c r="B13" s="96">
        <v>1153350.4310000001</v>
      </c>
      <c r="C13" s="96">
        <v>166191.49035000001</v>
      </c>
      <c r="D13" s="204"/>
      <c r="E13" s="113"/>
      <c r="F13" s="113"/>
    </row>
    <row r="14" spans="1:6" x14ac:dyDescent="0.45">
      <c r="A14" s="14" t="s">
        <v>177</v>
      </c>
      <c r="B14" s="96">
        <v>894933.48300000001</v>
      </c>
      <c r="C14" s="96">
        <v>202267.59516</v>
      </c>
      <c r="D14" s="204"/>
      <c r="E14" s="113"/>
      <c r="F14" s="113"/>
    </row>
    <row r="15" spans="1:6" x14ac:dyDescent="0.45">
      <c r="A15" s="11" t="s">
        <v>178</v>
      </c>
      <c r="B15" s="96">
        <v>898063.07799999998</v>
      </c>
      <c r="C15" s="96">
        <v>161696.74914</v>
      </c>
      <c r="D15" s="204"/>
    </row>
    <row r="16" spans="1:6" x14ac:dyDescent="0.45">
      <c r="A16" s="14" t="s">
        <v>179</v>
      </c>
      <c r="B16" s="96">
        <v>661380.68999999994</v>
      </c>
      <c r="C16" s="96">
        <v>156471.08103999999</v>
      </c>
      <c r="D16" s="204"/>
    </row>
    <row r="17" spans="1:8" x14ac:dyDescent="0.45">
      <c r="A17" s="29" t="s">
        <v>182</v>
      </c>
      <c r="B17" s="121">
        <v>605881.978</v>
      </c>
      <c r="C17" s="121">
        <v>-140.81022999999999</v>
      </c>
      <c r="D17" s="205"/>
    </row>
    <row r="18" spans="1:8" x14ac:dyDescent="0.45">
      <c r="A18" s="11" t="s">
        <v>180</v>
      </c>
      <c r="B18" s="96">
        <v>6250035.0480000004</v>
      </c>
      <c r="C18" s="96">
        <v>2277044.0610400001</v>
      </c>
      <c r="D18" s="206"/>
    </row>
    <row r="19" spans="1:8" x14ac:dyDescent="0.45">
      <c r="A19" s="111" t="s">
        <v>184</v>
      </c>
      <c r="B19" s="96">
        <v>6039511.2419999996</v>
      </c>
      <c r="C19" s="96">
        <v>2221051.3239000002</v>
      </c>
      <c r="D19" s="206"/>
      <c r="E19" s="164"/>
    </row>
    <row r="20" spans="1:8" x14ac:dyDescent="0.45">
      <c r="A20" s="79" t="s">
        <v>233</v>
      </c>
      <c r="B20" s="207">
        <v>0.108248</v>
      </c>
      <c r="C20" s="207">
        <v>-6.2000000000000003E-5</v>
      </c>
      <c r="D20" s="204"/>
    </row>
    <row r="21" spans="1:8" x14ac:dyDescent="0.45">
      <c r="A21" s="80" t="s">
        <v>176</v>
      </c>
      <c r="B21" s="96">
        <v>0</v>
      </c>
      <c r="C21" s="96">
        <v>584.36850200000003</v>
      </c>
      <c r="D21" s="204"/>
    </row>
    <row r="22" spans="1:8" x14ac:dyDescent="0.45">
      <c r="A22" s="43"/>
      <c r="B22" s="201"/>
      <c r="C22" s="201"/>
      <c r="D22" s="201"/>
    </row>
    <row r="23" spans="1:8" ht="42.85" customHeight="1" x14ac:dyDescent="0.45">
      <c r="A23" s="9"/>
      <c r="B23" s="202" t="s">
        <v>242</v>
      </c>
      <c r="C23" s="202" t="s">
        <v>243</v>
      </c>
      <c r="D23" s="203"/>
    </row>
    <row r="24" spans="1:8" ht="27" customHeight="1" x14ac:dyDescent="0.45">
      <c r="A24" s="10" t="s">
        <v>181</v>
      </c>
      <c r="B24" s="96">
        <v>1283185.2378700001</v>
      </c>
      <c r="C24" s="96">
        <v>36356.68348</v>
      </c>
      <c r="D24" s="88"/>
      <c r="E24" s="160"/>
    </row>
    <row r="25" spans="1:8" x14ac:dyDescent="0.45">
      <c r="A25" s="14" t="s">
        <v>177</v>
      </c>
      <c r="B25" s="96">
        <v>1089318.85216</v>
      </c>
      <c r="C25" s="96">
        <v>7882.2259999999997</v>
      </c>
      <c r="D25" s="88"/>
      <c r="G25" s="161"/>
      <c r="H25" s="160"/>
    </row>
    <row r="26" spans="1:8" x14ac:dyDescent="0.45">
      <c r="A26" s="11" t="s">
        <v>178</v>
      </c>
      <c r="B26" s="96">
        <v>916878.77234000002</v>
      </c>
      <c r="C26" s="96">
        <v>142881.05480000001</v>
      </c>
      <c r="D26" s="88"/>
    </row>
    <row r="27" spans="1:8" x14ac:dyDescent="0.45">
      <c r="A27" s="14" t="s">
        <v>179</v>
      </c>
      <c r="B27" s="96">
        <v>683535.93824000005</v>
      </c>
      <c r="C27" s="96">
        <v>134315.8328</v>
      </c>
      <c r="D27" s="88"/>
    </row>
    <row r="28" spans="1:8" ht="18" customHeight="1" x14ac:dyDescent="0.45">
      <c r="A28" s="29" t="s">
        <v>182</v>
      </c>
      <c r="B28" s="121">
        <v>599994.70877000003</v>
      </c>
      <c r="C28" s="121">
        <v>5746.4589999999998</v>
      </c>
      <c r="D28" s="208"/>
    </row>
    <row r="29" spans="1:8" x14ac:dyDescent="0.45">
      <c r="A29" s="11" t="s">
        <v>180</v>
      </c>
      <c r="B29" s="96">
        <v>8271645.3763899999</v>
      </c>
      <c r="C29" s="96">
        <v>255433.73264999999</v>
      </c>
      <c r="D29" s="88"/>
    </row>
    <row r="30" spans="1:8" x14ac:dyDescent="0.45">
      <c r="A30" s="111" t="s">
        <v>184</v>
      </c>
      <c r="B30" s="96">
        <v>8032139.4112499999</v>
      </c>
      <c r="C30" s="96">
        <v>228423.15465000001</v>
      </c>
      <c r="D30" s="88"/>
      <c r="E30" s="113"/>
    </row>
    <row r="31" spans="1:8" x14ac:dyDescent="0.45">
      <c r="A31" s="79" t="s">
        <v>233</v>
      </c>
      <c r="B31" s="207">
        <v>7.8603000000000006E-2</v>
      </c>
      <c r="C31" s="207">
        <v>2.5024000000000001E-2</v>
      </c>
      <c r="D31" s="56"/>
    </row>
    <row r="32" spans="1:8" x14ac:dyDescent="0.45">
      <c r="A32" s="80" t="s">
        <v>176</v>
      </c>
      <c r="B32" s="96">
        <v>520</v>
      </c>
      <c r="C32" s="96">
        <v>64.368502000000007</v>
      </c>
      <c r="D32" s="56"/>
    </row>
    <row r="33" spans="1:4" x14ac:dyDescent="0.45">
      <c r="A33" s="43"/>
      <c r="B33" s="201"/>
      <c r="C33" s="201"/>
      <c r="D33" s="204"/>
    </row>
    <row r="34" spans="1:4" ht="6" customHeight="1" x14ac:dyDescent="0.45"/>
    <row r="35" spans="1:4" ht="18" customHeight="1" x14ac:dyDescent="0.45">
      <c r="A35" s="228"/>
      <c r="B35" s="229"/>
      <c r="C35" s="229"/>
      <c r="D35" s="229"/>
    </row>
    <row r="36" spans="1:4" x14ac:dyDescent="0.45">
      <c r="A36" s="227"/>
      <c r="B36" s="227"/>
      <c r="C36" s="227"/>
      <c r="D36" s="227"/>
    </row>
    <row r="37" spans="1:4" ht="15.4" x14ac:dyDescent="0.45">
      <c r="A37" s="32"/>
    </row>
    <row r="38" spans="1:4" ht="15.4" x14ac:dyDescent="0.45">
      <c r="A38" s="32"/>
    </row>
    <row r="39" spans="1:4" ht="15.4" x14ac:dyDescent="0.45">
      <c r="A39" s="32"/>
    </row>
    <row r="40" spans="1:4" ht="15.4" x14ac:dyDescent="0.45">
      <c r="A40" s="32"/>
    </row>
  </sheetData>
  <mergeCells count="5">
    <mergeCell ref="A1:D1"/>
    <mergeCell ref="A2:D2"/>
    <mergeCell ref="A36:D36"/>
    <mergeCell ref="A35:D35"/>
    <mergeCell ref="A3:D3"/>
  </mergeCells>
  <printOptions horizontalCentered="1"/>
  <pageMargins left="0.70866141732283472" right="0.70866141732283472" top="0.98425196850393704" bottom="0.98425196850393704" header="0.31496062992125984" footer="0.31496062992125984"/>
  <pageSetup paperSize="9" scale="92" orientation="portrait" r:id="rId1"/>
  <headerFooter alignWithMargins="0">
    <oddFooter>&amp;L&amp;"Trebuchet MS,Bold"&amp;8Australian Prudential Regulation Authority&amp;R&amp;"Trebuchet MS,Bold"&amp;8&amp;P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J56"/>
  <sheetViews>
    <sheetView showGridLines="0" zoomScaleNormal="100" workbookViewId="0">
      <selection sqref="A1:F1"/>
    </sheetView>
  </sheetViews>
  <sheetFormatPr defaultRowHeight="10.5" x14ac:dyDescent="0.35"/>
  <cols>
    <col min="1" max="1" width="54" customWidth="1"/>
    <col min="2" max="6" width="15.36328125" customWidth="1"/>
  </cols>
  <sheetData>
    <row r="1" spans="1:10" ht="27" customHeight="1" x14ac:dyDescent="0.35">
      <c r="A1" s="223" t="s">
        <v>136</v>
      </c>
      <c r="B1" s="224"/>
      <c r="C1" s="224"/>
      <c r="D1" s="224"/>
      <c r="E1" s="224"/>
      <c r="F1" s="224"/>
      <c r="G1" s="2"/>
    </row>
    <row r="2" spans="1:10" s="35" customFormat="1" ht="27" customHeight="1" x14ac:dyDescent="0.45">
      <c r="A2" s="232" t="s">
        <v>285</v>
      </c>
      <c r="B2" s="233"/>
      <c r="C2" s="233"/>
      <c r="D2" s="233"/>
      <c r="E2" s="233"/>
      <c r="F2" s="233"/>
    </row>
    <row r="3" spans="1:10" ht="20.100000000000001" customHeight="1" x14ac:dyDescent="0.35">
      <c r="A3" s="234" t="s">
        <v>119</v>
      </c>
      <c r="B3" s="235"/>
      <c r="C3" s="235"/>
      <c r="D3" s="235"/>
      <c r="E3" s="235"/>
      <c r="F3" s="235"/>
    </row>
    <row r="4" spans="1:10" ht="54" customHeight="1" x14ac:dyDescent="0.35">
      <c r="A4" s="52"/>
      <c r="B4" s="3" t="s">
        <v>54</v>
      </c>
      <c r="C4" s="3" t="s">
        <v>241</v>
      </c>
      <c r="D4" s="3" t="s">
        <v>123</v>
      </c>
      <c r="E4" s="3" t="s">
        <v>240</v>
      </c>
      <c r="F4" s="3" t="s">
        <v>55</v>
      </c>
    </row>
    <row r="5" spans="1:10" s="2" customFormat="1" ht="24" customHeight="1" x14ac:dyDescent="0.35">
      <c r="A5" s="10" t="s">
        <v>56</v>
      </c>
      <c r="B5" s="28"/>
      <c r="C5" s="28"/>
      <c r="D5" s="28"/>
      <c r="E5" s="88"/>
      <c r="F5" s="28"/>
      <c r="H5" s="80"/>
      <c r="I5" s="80"/>
      <c r="J5" s="80"/>
    </row>
    <row r="6" spans="1:10" s="2" customFormat="1" ht="13.5" customHeight="1" x14ac:dyDescent="0.35">
      <c r="A6" s="4" t="s">
        <v>57</v>
      </c>
      <c r="B6" s="96">
        <v>0</v>
      </c>
      <c r="C6" s="96">
        <v>159881.53247999999</v>
      </c>
      <c r="D6" s="96">
        <v>159881.53247999999</v>
      </c>
      <c r="E6" s="96"/>
      <c r="F6" s="96">
        <v>159881.53247999999</v>
      </c>
    </row>
    <row r="7" spans="1:10" s="2" customFormat="1" ht="13.5" customHeight="1" x14ac:dyDescent="0.35">
      <c r="A7" s="4" t="s">
        <v>58</v>
      </c>
      <c r="B7" s="96">
        <v>0</v>
      </c>
      <c r="C7" s="96">
        <v>0</v>
      </c>
      <c r="D7" s="96">
        <v>0</v>
      </c>
      <c r="E7" s="96"/>
      <c r="F7" s="96">
        <v>0</v>
      </c>
    </row>
    <row r="8" spans="1:10" s="2" customFormat="1" ht="13.5" customHeight="1" x14ac:dyDescent="0.35">
      <c r="A8" s="4" t="s">
        <v>59</v>
      </c>
      <c r="B8" s="96">
        <v>0</v>
      </c>
      <c r="C8" s="96">
        <v>0</v>
      </c>
      <c r="D8" s="96">
        <v>0</v>
      </c>
      <c r="E8" s="96"/>
      <c r="F8" s="96">
        <v>0</v>
      </c>
    </row>
    <row r="9" spans="1:10" s="2" customFormat="1" ht="13.5" customHeight="1" x14ac:dyDescent="0.35">
      <c r="A9" s="11" t="s">
        <v>60</v>
      </c>
      <c r="B9" s="96"/>
      <c r="C9" s="96"/>
      <c r="D9" s="96"/>
      <c r="E9" s="96"/>
      <c r="F9" s="96"/>
    </row>
    <row r="10" spans="1:10" s="2" customFormat="1" ht="13.5" customHeight="1" x14ac:dyDescent="0.35">
      <c r="A10" s="57" t="s">
        <v>61</v>
      </c>
      <c r="B10" s="96">
        <v>0</v>
      </c>
      <c r="C10" s="96">
        <v>-123525.906</v>
      </c>
      <c r="D10" s="96">
        <v>-123525.906</v>
      </c>
      <c r="E10" s="96"/>
      <c r="F10" s="96">
        <v>-123525.906</v>
      </c>
    </row>
    <row r="11" spans="1:10" s="2" customFormat="1" ht="27.75" customHeight="1" x14ac:dyDescent="0.35">
      <c r="A11" s="58" t="s">
        <v>62</v>
      </c>
      <c r="B11" s="121">
        <v>0</v>
      </c>
      <c r="C11" s="121">
        <v>36355.626479999999</v>
      </c>
      <c r="D11" s="121">
        <v>36355.626479999999</v>
      </c>
      <c r="E11" s="121"/>
      <c r="F11" s="121">
        <v>36355.626479999999</v>
      </c>
    </row>
    <row r="12" spans="1:10" s="2" customFormat="1" ht="25.5" customHeight="1" x14ac:dyDescent="0.35">
      <c r="A12" s="11" t="s">
        <v>15</v>
      </c>
      <c r="B12" s="96">
        <v>4421.1080000000002</v>
      </c>
      <c r="C12" s="96">
        <v>17.978999999999999</v>
      </c>
      <c r="D12" s="96">
        <v>4439.0870000000004</v>
      </c>
      <c r="E12" s="96">
        <v>91344.480160000006</v>
      </c>
      <c r="F12" s="96">
        <v>26347.635780000001</v>
      </c>
    </row>
    <row r="13" spans="1:10" s="2" customFormat="1" ht="13.5" customHeight="1" x14ac:dyDescent="0.35">
      <c r="A13" s="33" t="s">
        <v>63</v>
      </c>
      <c r="B13" s="96"/>
      <c r="C13" s="96"/>
      <c r="D13" s="96"/>
      <c r="E13" s="96"/>
      <c r="F13" s="96"/>
    </row>
    <row r="14" spans="1:10" s="2" customFormat="1" ht="13.5" customHeight="1" x14ac:dyDescent="0.35">
      <c r="A14" s="4" t="s">
        <v>64</v>
      </c>
      <c r="B14" s="96">
        <v>4421.1080000000002</v>
      </c>
      <c r="C14" s="96">
        <v>17.978999999999999</v>
      </c>
      <c r="D14" s="96">
        <v>4439.0870000000004</v>
      </c>
      <c r="E14" s="96"/>
      <c r="F14" s="96">
        <v>4439.0870000000004</v>
      </c>
    </row>
    <row r="15" spans="1:10" s="2" customFormat="1" ht="13.5" customHeight="1" x14ac:dyDescent="0.35">
      <c r="A15" s="4" t="s">
        <v>65</v>
      </c>
      <c r="B15" s="96">
        <v>0</v>
      </c>
      <c r="C15" s="96">
        <v>0</v>
      </c>
      <c r="D15" s="96">
        <v>0</v>
      </c>
      <c r="E15" s="96">
        <v>89980.91966</v>
      </c>
      <c r="F15" s="96">
        <v>21908.548780000001</v>
      </c>
    </row>
    <row r="16" spans="1:10" s="2" customFormat="1" ht="13.5" customHeight="1" x14ac:dyDescent="0.35">
      <c r="A16" s="4" t="s">
        <v>66</v>
      </c>
      <c r="B16" s="96">
        <v>0</v>
      </c>
      <c r="C16" s="96">
        <v>0</v>
      </c>
      <c r="D16" s="96">
        <v>0</v>
      </c>
      <c r="E16" s="96"/>
      <c r="F16" s="96">
        <v>0</v>
      </c>
    </row>
    <row r="17" spans="1:8" s="2" customFormat="1" ht="24.75" customHeight="1" x14ac:dyDescent="0.35">
      <c r="A17" s="10" t="s">
        <v>23</v>
      </c>
      <c r="B17" s="122">
        <v>893587.10100000002</v>
      </c>
      <c r="C17" s="122">
        <v>13067.05286</v>
      </c>
      <c r="D17" s="122">
        <v>906654.15385999996</v>
      </c>
      <c r="E17" s="122">
        <v>11732.648870000001</v>
      </c>
      <c r="F17" s="122">
        <v>918386.80273</v>
      </c>
    </row>
    <row r="18" spans="1:8" s="2" customFormat="1" ht="13.5" customHeight="1" x14ac:dyDescent="0.35">
      <c r="A18" s="33" t="s">
        <v>63</v>
      </c>
      <c r="B18" s="122"/>
      <c r="C18" s="122"/>
      <c r="D18" s="122"/>
      <c r="E18" s="122"/>
      <c r="F18" s="122"/>
    </row>
    <row r="19" spans="1:8" s="2" customFormat="1" ht="13.5" customHeight="1" x14ac:dyDescent="0.35">
      <c r="A19" s="4" t="s">
        <v>2</v>
      </c>
      <c r="B19" s="122">
        <v>305737.21500000003</v>
      </c>
      <c r="C19" s="122">
        <v>66414.536080000005</v>
      </c>
      <c r="D19" s="122">
        <v>372151.75108000002</v>
      </c>
      <c r="E19" s="122">
        <v>5818.4883399999999</v>
      </c>
      <c r="F19" s="122">
        <v>377970.23942</v>
      </c>
    </row>
    <row r="20" spans="1:8" s="2" customFormat="1" ht="13.5" customHeight="1" x14ac:dyDescent="0.35">
      <c r="A20" s="4" t="s">
        <v>25</v>
      </c>
      <c r="B20" s="122">
        <v>587849.88600000006</v>
      </c>
      <c r="C20" s="122">
        <v>-53347.483220000002</v>
      </c>
      <c r="D20" s="122">
        <v>534502.40278</v>
      </c>
      <c r="E20" s="122">
        <v>5914.1605300000001</v>
      </c>
      <c r="F20" s="122">
        <v>540416.56331</v>
      </c>
    </row>
    <row r="21" spans="1:8" s="2" customFormat="1" ht="32.25" customHeight="1" x14ac:dyDescent="0.35">
      <c r="A21" s="11" t="s">
        <v>16</v>
      </c>
      <c r="B21" s="96">
        <v>54.869</v>
      </c>
      <c r="C21" s="96">
        <v>112256.09080000001</v>
      </c>
      <c r="D21" s="96">
        <v>112310.9598</v>
      </c>
      <c r="E21" s="96">
        <v>19597.255990000001</v>
      </c>
      <c r="F21" s="96">
        <v>131908.21578999999</v>
      </c>
    </row>
    <row r="22" spans="1:8" s="2" customFormat="1" ht="27" customHeight="1" x14ac:dyDescent="0.35">
      <c r="A22" s="34" t="s">
        <v>17</v>
      </c>
      <c r="B22" s="123">
        <v>898063.07799999998</v>
      </c>
      <c r="C22" s="123">
        <v>161696.74914</v>
      </c>
      <c r="D22" s="123">
        <v>1059759.82714</v>
      </c>
      <c r="E22" s="123">
        <v>122674.38502</v>
      </c>
      <c r="F22" s="123">
        <v>1112998.2807799999</v>
      </c>
    </row>
    <row r="23" spans="1:8" s="2" customFormat="1" ht="26.25" customHeight="1" x14ac:dyDescent="0.35">
      <c r="A23" s="10" t="s">
        <v>67</v>
      </c>
      <c r="B23" s="96">
        <v>0</v>
      </c>
      <c r="C23" s="96">
        <v>36839.904000000002</v>
      </c>
      <c r="D23" s="96">
        <v>36839.904000000002</v>
      </c>
      <c r="E23" s="96"/>
      <c r="F23" s="96">
        <v>36839.904000000002</v>
      </c>
    </row>
    <row r="24" spans="1:8" s="2" customFormat="1" ht="15" customHeight="1" x14ac:dyDescent="0.35">
      <c r="A24" s="11" t="s">
        <v>60</v>
      </c>
      <c r="B24" s="96"/>
      <c r="C24" s="96"/>
      <c r="D24" s="96"/>
      <c r="E24" s="96"/>
      <c r="F24" s="96"/>
    </row>
    <row r="25" spans="1:8" s="2" customFormat="1" ht="13.5" customHeight="1" x14ac:dyDescent="0.35">
      <c r="A25" s="57" t="s">
        <v>73</v>
      </c>
      <c r="B25" s="96">
        <v>0</v>
      </c>
      <c r="C25" s="96">
        <v>-28957.678</v>
      </c>
      <c r="D25" s="96">
        <v>-28957.678</v>
      </c>
      <c r="E25" s="96"/>
      <c r="F25" s="96">
        <v>-28957.678</v>
      </c>
    </row>
    <row r="26" spans="1:8" s="2" customFormat="1" ht="27" customHeight="1" x14ac:dyDescent="0.35">
      <c r="A26" s="58" t="s">
        <v>74</v>
      </c>
      <c r="B26" s="121">
        <v>0</v>
      </c>
      <c r="C26" s="121">
        <v>7882.2259999999997</v>
      </c>
      <c r="D26" s="121">
        <v>7882.2259999999997</v>
      </c>
      <c r="E26" s="121"/>
      <c r="F26" s="121">
        <v>7882.2259999999997</v>
      </c>
    </row>
    <row r="27" spans="1:8" s="2" customFormat="1" ht="27.75" customHeight="1" x14ac:dyDescent="0.35">
      <c r="A27" s="11" t="s">
        <v>18</v>
      </c>
      <c r="B27" s="96">
        <v>55004.228000000003</v>
      </c>
      <c r="C27" s="96">
        <v>171822.06450000001</v>
      </c>
      <c r="D27" s="96">
        <v>226826.29250000001</v>
      </c>
      <c r="E27" s="96">
        <v>102437.86219</v>
      </c>
      <c r="F27" s="96">
        <v>259828.22331</v>
      </c>
    </row>
    <row r="28" spans="1:8" s="2" customFormat="1" ht="14.25" customHeight="1" x14ac:dyDescent="0.35">
      <c r="A28" s="11" t="s">
        <v>82</v>
      </c>
      <c r="B28" s="96">
        <v>859877.79799999995</v>
      </c>
      <c r="C28" s="96">
        <v>-87852.643649999998</v>
      </c>
      <c r="D28" s="96">
        <v>772025.15434999997</v>
      </c>
      <c r="E28" s="96"/>
      <c r="F28" s="96">
        <v>772025.15434999997</v>
      </c>
    </row>
    <row r="29" spans="1:8" s="2" customFormat="1" ht="14.25" customHeight="1" x14ac:dyDescent="0.35">
      <c r="A29" s="11" t="s">
        <v>83</v>
      </c>
      <c r="B29" s="96">
        <v>1148929.3230000001</v>
      </c>
      <c r="C29" s="96">
        <v>129817.88486999999</v>
      </c>
      <c r="D29" s="96">
        <v>1278747.20787</v>
      </c>
      <c r="E29" s="96"/>
      <c r="F29" s="96">
        <v>1278747.20787</v>
      </c>
    </row>
    <row r="30" spans="1:8" s="2" customFormat="1" ht="14.25" customHeight="1" x14ac:dyDescent="0.35">
      <c r="A30" s="11" t="s">
        <v>84</v>
      </c>
      <c r="B30" s="96">
        <v>894933.48300000001</v>
      </c>
      <c r="C30" s="96">
        <v>194385.36916</v>
      </c>
      <c r="D30" s="96">
        <v>1089318.85216</v>
      </c>
      <c r="E30" s="96"/>
      <c r="F30" s="96">
        <v>1089318.85216</v>
      </c>
      <c r="H30" s="97"/>
    </row>
    <row r="31" spans="1:8" s="55" customFormat="1" ht="14.25" customHeight="1" x14ac:dyDescent="0.35">
      <c r="A31" s="59" t="s">
        <v>85</v>
      </c>
      <c r="B31" s="121">
        <v>605881.95799999998</v>
      </c>
      <c r="C31" s="121">
        <v>-23285.159360000001</v>
      </c>
      <c r="D31" s="121">
        <v>582596.79864000005</v>
      </c>
      <c r="E31" s="121"/>
      <c r="F31" s="121">
        <v>582596.79864000005</v>
      </c>
      <c r="H31" s="87"/>
    </row>
    <row r="32" spans="1:8" s="2" customFormat="1" ht="19.5" customHeight="1" x14ac:dyDescent="0.35">
      <c r="A32" s="11" t="s">
        <v>86</v>
      </c>
      <c r="B32" s="96">
        <v>0</v>
      </c>
      <c r="C32" s="96">
        <v>0</v>
      </c>
      <c r="D32" s="96">
        <v>0</v>
      </c>
      <c r="E32" s="96"/>
      <c r="F32" s="96">
        <v>0</v>
      </c>
    </row>
    <row r="33" spans="1:9" s="2" customFormat="1" x14ac:dyDescent="0.35">
      <c r="A33" s="11" t="s">
        <v>19</v>
      </c>
      <c r="B33" s="96">
        <v>494.50400000000002</v>
      </c>
      <c r="C33" s="96">
        <v>51.9499</v>
      </c>
      <c r="D33" s="96">
        <v>546.45389999999998</v>
      </c>
      <c r="E33" s="96">
        <v>12564.78</v>
      </c>
      <c r="F33" s="96">
        <v>13111.233899999999</v>
      </c>
    </row>
    <row r="34" spans="1:9" s="2" customFormat="1" ht="24" customHeight="1" x14ac:dyDescent="0.35">
      <c r="A34" s="34" t="s">
        <v>20</v>
      </c>
      <c r="B34" s="123">
        <v>661380.68999999994</v>
      </c>
      <c r="C34" s="123">
        <v>156471.08103999999</v>
      </c>
      <c r="D34" s="123">
        <v>817851.77104000002</v>
      </c>
      <c r="E34" s="123">
        <v>115002.64219</v>
      </c>
      <c r="F34" s="123">
        <v>863418.48184999998</v>
      </c>
    </row>
    <row r="35" spans="1:9" s="2" customFormat="1" ht="19.5" customHeight="1" x14ac:dyDescent="0.35">
      <c r="A35" s="29" t="s">
        <v>21</v>
      </c>
      <c r="B35" s="121">
        <v>236682.38800000001</v>
      </c>
      <c r="C35" s="121">
        <v>5225.6680999999999</v>
      </c>
      <c r="D35" s="121">
        <v>241908.05609999999</v>
      </c>
      <c r="E35" s="121">
        <v>7671.7428300000001</v>
      </c>
      <c r="F35" s="121">
        <v>249579.79892999999</v>
      </c>
      <c r="G35" s="97"/>
    </row>
    <row r="36" spans="1:9" s="2" customFormat="1" ht="29.25" customHeight="1" x14ac:dyDescent="0.35">
      <c r="A36" s="8" t="s">
        <v>22</v>
      </c>
      <c r="B36" s="96">
        <v>236682.36799999999</v>
      </c>
      <c r="C36" s="96">
        <v>-515.85599999999999</v>
      </c>
      <c r="D36" s="96">
        <v>236166.51199999999</v>
      </c>
      <c r="E36" s="96">
        <v>-10632.58577</v>
      </c>
      <c r="F36" s="96">
        <v>225533.92623000001</v>
      </c>
      <c r="G36" s="97"/>
    </row>
    <row r="37" spans="1:9" s="2" customFormat="1" x14ac:dyDescent="0.35">
      <c r="A37" s="29" t="s">
        <v>3</v>
      </c>
      <c r="B37" s="121">
        <v>0.02</v>
      </c>
      <c r="C37" s="121">
        <v>5741.5240999999996</v>
      </c>
      <c r="D37" s="121">
        <v>5741.5441000000001</v>
      </c>
      <c r="E37" s="121">
        <v>18304.328600000001</v>
      </c>
      <c r="F37" s="121">
        <v>24045.8727</v>
      </c>
    </row>
    <row r="38" spans="1:9" s="2" customFormat="1" ht="21.75" customHeight="1" x14ac:dyDescent="0.35">
      <c r="A38" s="169" t="s">
        <v>137</v>
      </c>
      <c r="B38" s="96">
        <v>0</v>
      </c>
      <c r="C38" s="96">
        <v>1003.563</v>
      </c>
      <c r="D38" s="96">
        <v>1003.563</v>
      </c>
      <c r="E38" s="96"/>
      <c r="F38" s="96">
        <v>1003.563</v>
      </c>
      <c r="G38" s="97"/>
    </row>
    <row r="39" spans="1:9" s="2" customFormat="1" ht="25.5" customHeight="1" x14ac:dyDescent="0.35">
      <c r="A39" s="59" t="s">
        <v>139</v>
      </c>
      <c r="B39" s="94">
        <v>0.02</v>
      </c>
      <c r="C39" s="94">
        <v>4737.9611000000004</v>
      </c>
      <c r="D39" s="94">
        <v>4737.9811</v>
      </c>
      <c r="E39" s="121">
        <v>18304.328600000001</v>
      </c>
      <c r="F39" s="94">
        <v>23042.309700000002</v>
      </c>
      <c r="G39" s="97"/>
    </row>
    <row r="40" spans="1:9" s="2" customFormat="1" ht="21" customHeight="1" x14ac:dyDescent="0.35">
      <c r="A40" s="11" t="s">
        <v>138</v>
      </c>
      <c r="B40" s="91">
        <v>190.59200000000001</v>
      </c>
      <c r="C40" s="91">
        <v>7574.1980000000003</v>
      </c>
      <c r="D40" s="91">
        <v>7764.79</v>
      </c>
      <c r="E40" s="96">
        <v>-1</v>
      </c>
      <c r="F40" s="91">
        <v>7763.79</v>
      </c>
      <c r="G40" s="97"/>
    </row>
    <row r="41" spans="1:9" s="55" customFormat="1" ht="25.5" customHeight="1" x14ac:dyDescent="0.35">
      <c r="A41" s="59" t="s">
        <v>140</v>
      </c>
      <c r="B41" s="94">
        <v>190.59200000000001</v>
      </c>
      <c r="C41" s="94">
        <v>12312.18</v>
      </c>
      <c r="D41" s="94">
        <v>12502.772000000001</v>
      </c>
      <c r="E41" s="121">
        <v>18303.338599999999</v>
      </c>
      <c r="F41" s="94">
        <v>30806.1106</v>
      </c>
      <c r="I41" s="137"/>
    </row>
    <row r="42" spans="1:9" s="2" customFormat="1" ht="36.75" customHeight="1" x14ac:dyDescent="0.35">
      <c r="A42" s="60" t="s">
        <v>0</v>
      </c>
      <c r="B42" s="94"/>
      <c r="C42" s="94"/>
      <c r="D42" s="94"/>
      <c r="E42" s="121"/>
      <c r="F42" s="94"/>
    </row>
    <row r="43" spans="1:9" s="2" customFormat="1" ht="15" customHeight="1" x14ac:dyDescent="0.35">
      <c r="A43" s="78" t="s">
        <v>150</v>
      </c>
      <c r="B43" s="91">
        <v>1153350.4310000001</v>
      </c>
      <c r="C43" s="91">
        <v>166191.49035000001</v>
      </c>
      <c r="D43" s="91">
        <v>1319541.92135</v>
      </c>
      <c r="E43" s="91"/>
      <c r="F43" s="91">
        <v>1319541.92135</v>
      </c>
    </row>
    <row r="44" spans="1:9" s="2" customFormat="1" ht="15" customHeight="1" x14ac:dyDescent="0.35">
      <c r="A44" s="78" t="s">
        <v>151</v>
      </c>
      <c r="B44" s="92">
        <v>894933.48300000001</v>
      </c>
      <c r="C44" s="91">
        <v>202267.59516</v>
      </c>
      <c r="D44" s="91">
        <v>1097201.07816</v>
      </c>
      <c r="E44" s="91"/>
      <c r="F44" s="91">
        <v>1097201.07816</v>
      </c>
    </row>
    <row r="45" spans="1:9" s="2" customFormat="1" ht="15" customHeight="1" x14ac:dyDescent="0.35">
      <c r="A45" s="80" t="s">
        <v>183</v>
      </c>
      <c r="B45" s="92">
        <v>605881.978</v>
      </c>
      <c r="C45" s="91">
        <v>-140.81022999999999</v>
      </c>
      <c r="D45" s="91"/>
      <c r="E45" s="91"/>
      <c r="F45" s="91"/>
    </row>
    <row r="46" spans="1:9" s="2" customFormat="1" ht="15" customHeight="1" x14ac:dyDescent="0.35">
      <c r="A46" s="80" t="s">
        <v>149</v>
      </c>
      <c r="B46" s="92">
        <v>0</v>
      </c>
      <c r="C46" s="91">
        <v>584.36850200000003</v>
      </c>
      <c r="D46" s="91">
        <v>584.36850200000003</v>
      </c>
      <c r="E46" s="91"/>
      <c r="F46" s="91">
        <v>584.36850200000003</v>
      </c>
    </row>
    <row r="47" spans="1:9" s="2" customFormat="1" ht="24.75" customHeight="1" x14ac:dyDescent="0.35">
      <c r="A47" s="8" t="s">
        <v>4</v>
      </c>
      <c r="B47" s="96">
        <v>8</v>
      </c>
      <c r="C47" s="96">
        <v>10</v>
      </c>
      <c r="D47" s="96">
        <v>11</v>
      </c>
      <c r="E47" s="96">
        <v>11</v>
      </c>
      <c r="F47" s="96">
        <v>11</v>
      </c>
    </row>
    <row r="48" spans="1:9" s="2" customFormat="1" ht="15" customHeight="1" x14ac:dyDescent="0.35">
      <c r="A48" s="8" t="s">
        <v>118</v>
      </c>
      <c r="B48" s="96">
        <v>264</v>
      </c>
      <c r="C48" s="96">
        <v>95</v>
      </c>
      <c r="D48" s="96">
        <v>359</v>
      </c>
      <c r="E48" s="96"/>
      <c r="F48" s="96">
        <v>359</v>
      </c>
    </row>
    <row r="49" spans="1:6" x14ac:dyDescent="0.35">
      <c r="A49" s="50"/>
      <c r="B49" s="50"/>
      <c r="C49" s="50"/>
      <c r="D49" s="50"/>
      <c r="E49" s="124"/>
      <c r="F49" s="50"/>
    </row>
    <row r="50" spans="1:6" s="74" customFormat="1" ht="6" customHeight="1" x14ac:dyDescent="0.35">
      <c r="E50" s="75"/>
    </row>
    <row r="51" spans="1:6" s="2" customFormat="1" ht="15" customHeight="1" x14ac:dyDescent="0.35">
      <c r="A51" s="228"/>
      <c r="B51" s="228"/>
      <c r="C51" s="228"/>
      <c r="D51" s="228"/>
      <c r="E51" s="228"/>
      <c r="F51" s="228"/>
    </row>
    <row r="52" spans="1:6" x14ac:dyDescent="0.35">
      <c r="A52" s="227"/>
      <c r="B52" s="227"/>
      <c r="C52" s="227"/>
      <c r="D52" s="227"/>
    </row>
    <row r="54" spans="1:6" ht="15.4" x14ac:dyDescent="0.45">
      <c r="A54" s="32"/>
    </row>
    <row r="55" spans="1:6" ht="15.4" x14ac:dyDescent="0.45">
      <c r="A55" s="32"/>
    </row>
    <row r="56" spans="1:6" ht="15.4" x14ac:dyDescent="0.45">
      <c r="A56" s="32"/>
    </row>
  </sheetData>
  <mergeCells count="5">
    <mergeCell ref="A52:D52"/>
    <mergeCell ref="A51:F51"/>
    <mergeCell ref="A1:F1"/>
    <mergeCell ref="A2:F2"/>
    <mergeCell ref="A3:F3"/>
  </mergeCells>
  <phoneticPr fontId="0" type="noConversion"/>
  <printOptions horizontalCentered="1"/>
  <pageMargins left="0.70866141732283472" right="0.70866141732283472" top="0.47244094488188981" bottom="0.47244094488188981" header="0.31496062992125984" footer="0.31496062992125984"/>
  <pageSetup paperSize="9" scale="73" orientation="portrait" r:id="rId1"/>
  <headerFooter>
    <oddFooter>&amp;L&amp;"Trebuchet MS,Bold"Australian Prudential Regulation Authority&amp;R&amp;"Trebuchet MS,Bold"&amp;P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F28"/>
  <sheetViews>
    <sheetView showGridLines="0" zoomScaleNormal="100" workbookViewId="0">
      <selection sqref="A1:F1"/>
    </sheetView>
  </sheetViews>
  <sheetFormatPr defaultRowHeight="10.5" x14ac:dyDescent="0.35"/>
  <cols>
    <col min="1" max="1" width="40.81640625" customWidth="1"/>
    <col min="2" max="6" width="15.81640625" customWidth="1"/>
  </cols>
  <sheetData>
    <row r="1" spans="1:6" ht="27" customHeight="1" x14ac:dyDescent="0.35">
      <c r="A1" s="223" t="s">
        <v>141</v>
      </c>
      <c r="B1" s="224"/>
      <c r="C1" s="224"/>
      <c r="D1" s="224"/>
      <c r="E1" s="224"/>
      <c r="F1" s="224"/>
    </row>
    <row r="2" spans="1:6" s="35" customFormat="1" ht="27" customHeight="1" x14ac:dyDescent="0.45">
      <c r="A2" s="232" t="s">
        <v>285</v>
      </c>
      <c r="B2" s="233"/>
      <c r="C2" s="233"/>
      <c r="D2" s="233"/>
      <c r="E2" s="233"/>
      <c r="F2" s="233"/>
    </row>
    <row r="3" spans="1:6" ht="20.100000000000001" customHeight="1" x14ac:dyDescent="0.35">
      <c r="A3" s="234" t="s">
        <v>119</v>
      </c>
      <c r="B3" s="235"/>
      <c r="C3" s="235"/>
      <c r="D3" s="235"/>
      <c r="E3" s="235"/>
      <c r="F3" s="235"/>
    </row>
    <row r="4" spans="1:6" ht="54" customHeight="1" x14ac:dyDescent="0.35">
      <c r="A4" s="52"/>
      <c r="B4" s="3" t="s">
        <v>54</v>
      </c>
      <c r="C4" s="3" t="s">
        <v>241</v>
      </c>
      <c r="D4" s="3" t="s">
        <v>123</v>
      </c>
      <c r="E4" s="3" t="s">
        <v>240</v>
      </c>
      <c r="F4" s="3" t="s">
        <v>55</v>
      </c>
    </row>
    <row r="5" spans="1:6" s="2" customFormat="1" ht="24" customHeight="1" x14ac:dyDescent="0.35">
      <c r="A5" s="58" t="s">
        <v>67</v>
      </c>
      <c r="B5" s="93">
        <v>0</v>
      </c>
      <c r="C5" s="93">
        <v>36839.904000000002</v>
      </c>
      <c r="D5" s="93">
        <v>36839.904000000002</v>
      </c>
      <c r="E5" s="121"/>
      <c r="F5" s="93">
        <v>36839.904000000002</v>
      </c>
    </row>
    <row r="6" spans="1:6" s="2" customFormat="1" ht="18" customHeight="1" x14ac:dyDescent="0.35">
      <c r="A6" s="33" t="s">
        <v>63</v>
      </c>
      <c r="B6" s="91"/>
      <c r="C6" s="91"/>
      <c r="D6" s="91"/>
      <c r="E6" s="96"/>
      <c r="F6" s="91"/>
    </row>
    <row r="7" spans="1:6" s="2" customFormat="1" ht="18" customHeight="1" x14ac:dyDescent="0.35">
      <c r="A7" s="4" t="s">
        <v>68</v>
      </c>
      <c r="B7" s="91">
        <v>0</v>
      </c>
      <c r="C7" s="91">
        <v>36093.004999999997</v>
      </c>
      <c r="D7" s="91">
        <v>36093.004999999997</v>
      </c>
      <c r="E7" s="96"/>
      <c r="F7" s="91">
        <v>36093.004999999997</v>
      </c>
    </row>
    <row r="8" spans="1:6" s="2" customFormat="1" ht="18" customHeight="1" x14ac:dyDescent="0.35">
      <c r="A8" s="4" t="s">
        <v>69</v>
      </c>
      <c r="B8" s="91">
        <v>0</v>
      </c>
      <c r="C8" s="91">
        <v>139.40199999999999</v>
      </c>
      <c r="D8" s="91">
        <v>139.40199999999999</v>
      </c>
      <c r="E8" s="96"/>
      <c r="F8" s="91">
        <v>139.40199999999999</v>
      </c>
    </row>
    <row r="9" spans="1:6" s="2" customFormat="1" ht="18" customHeight="1" x14ac:dyDescent="0.35">
      <c r="A9" s="4" t="s">
        <v>70</v>
      </c>
      <c r="B9" s="91">
        <v>0</v>
      </c>
      <c r="C9" s="91">
        <v>169.786</v>
      </c>
      <c r="D9" s="91">
        <v>169.786</v>
      </c>
      <c r="E9" s="96"/>
      <c r="F9" s="91">
        <v>169.786</v>
      </c>
    </row>
    <row r="10" spans="1:6" s="2" customFormat="1" ht="18" customHeight="1" x14ac:dyDescent="0.35">
      <c r="A10" s="4" t="s">
        <v>71</v>
      </c>
      <c r="B10" s="91">
        <v>0</v>
      </c>
      <c r="C10" s="91">
        <v>157.33500000000001</v>
      </c>
      <c r="D10" s="91">
        <v>157.33500000000001</v>
      </c>
      <c r="E10" s="96"/>
      <c r="F10" s="91">
        <v>157.33500000000001</v>
      </c>
    </row>
    <row r="11" spans="1:6" s="2" customFormat="1" ht="18" customHeight="1" x14ac:dyDescent="0.35">
      <c r="A11" s="4" t="s">
        <v>72</v>
      </c>
      <c r="B11" s="91">
        <v>0</v>
      </c>
      <c r="C11" s="91">
        <v>0</v>
      </c>
      <c r="D11" s="91">
        <v>0</v>
      </c>
      <c r="E11" s="96"/>
      <c r="F11" s="91">
        <v>0</v>
      </c>
    </row>
    <row r="12" spans="1:6" s="2" customFormat="1" ht="18" customHeight="1" x14ac:dyDescent="0.35">
      <c r="A12" s="4" t="s">
        <v>143</v>
      </c>
      <c r="B12" s="91">
        <v>0</v>
      </c>
      <c r="C12" s="91">
        <v>280.37599999999998</v>
      </c>
      <c r="D12" s="91">
        <v>280.37599999999998</v>
      </c>
      <c r="E12" s="96"/>
      <c r="F12" s="91">
        <v>280.37599999999998</v>
      </c>
    </row>
    <row r="13" spans="1:6" s="2" customFormat="1" ht="27" customHeight="1" x14ac:dyDescent="0.35">
      <c r="A13" s="59" t="s">
        <v>18</v>
      </c>
      <c r="B13" s="94">
        <v>55004.228000000003</v>
      </c>
      <c r="C13" s="94">
        <v>171822.06450000001</v>
      </c>
      <c r="D13" s="94">
        <v>226826.29250000001</v>
      </c>
      <c r="E13" s="121">
        <v>102437.86219</v>
      </c>
      <c r="F13" s="94">
        <v>259828.22331</v>
      </c>
    </row>
    <row r="14" spans="1:6" s="2" customFormat="1" ht="18" customHeight="1" x14ac:dyDescent="0.35">
      <c r="A14" s="33" t="s">
        <v>63</v>
      </c>
      <c r="B14" s="91"/>
      <c r="C14" s="91"/>
      <c r="D14" s="91"/>
      <c r="E14" s="96"/>
      <c r="F14" s="91"/>
    </row>
    <row r="15" spans="1:6" s="2" customFormat="1" ht="18" customHeight="1" x14ac:dyDescent="0.35">
      <c r="A15" s="4" t="s">
        <v>75</v>
      </c>
      <c r="B15" s="91">
        <v>526.73800000000006</v>
      </c>
      <c r="C15" s="91">
        <v>23.47</v>
      </c>
      <c r="D15" s="91">
        <v>550.20799999999997</v>
      </c>
      <c r="E15" s="96">
        <v>87.477729999999994</v>
      </c>
      <c r="F15" s="91">
        <v>120.49572999999999</v>
      </c>
    </row>
    <row r="16" spans="1:6" s="2" customFormat="1" ht="18" customHeight="1" x14ac:dyDescent="0.35">
      <c r="A16" s="4" t="s">
        <v>76</v>
      </c>
      <c r="B16" s="91">
        <v>0</v>
      </c>
      <c r="C16" s="91">
        <v>129876.327</v>
      </c>
      <c r="D16" s="91">
        <v>129876.327</v>
      </c>
      <c r="E16" s="96">
        <v>0</v>
      </c>
      <c r="F16" s="91">
        <v>129876.327</v>
      </c>
    </row>
    <row r="17" spans="1:6" s="2" customFormat="1" ht="18" customHeight="1" x14ac:dyDescent="0.35">
      <c r="A17" s="4" t="s">
        <v>77</v>
      </c>
      <c r="B17" s="91">
        <v>8147.9459999999999</v>
      </c>
      <c r="C17" s="91">
        <v>6897.66</v>
      </c>
      <c r="D17" s="91">
        <v>15045.606</v>
      </c>
      <c r="E17" s="96">
        <v>754.72841000000005</v>
      </c>
      <c r="F17" s="91">
        <v>11744.734409999999</v>
      </c>
    </row>
    <row r="18" spans="1:6" s="2" customFormat="1" ht="18" customHeight="1" x14ac:dyDescent="0.35">
      <c r="A18" s="4" t="s">
        <v>78</v>
      </c>
      <c r="B18" s="91">
        <v>186</v>
      </c>
      <c r="C18" s="91">
        <v>14210.55127</v>
      </c>
      <c r="D18" s="91">
        <v>14396.55127</v>
      </c>
      <c r="E18" s="96">
        <v>1671.6218799999999</v>
      </c>
      <c r="F18" s="91">
        <v>11973.70377</v>
      </c>
    </row>
    <row r="19" spans="1:6" s="2" customFormat="1" ht="18" customHeight="1" x14ac:dyDescent="0.35">
      <c r="A19" s="4" t="s">
        <v>79</v>
      </c>
      <c r="B19" s="91">
        <v>46037.305</v>
      </c>
      <c r="C19" s="91">
        <v>17251.06223</v>
      </c>
      <c r="D19" s="91">
        <v>63288.367230000003</v>
      </c>
      <c r="E19" s="96">
        <v>28404.16145</v>
      </c>
      <c r="F19" s="91">
        <v>33443.547680000003</v>
      </c>
    </row>
    <row r="20" spans="1:6" s="2" customFormat="1" ht="18" customHeight="1" x14ac:dyDescent="0.35">
      <c r="A20" s="4" t="s">
        <v>80</v>
      </c>
      <c r="B20" s="91">
        <v>0</v>
      </c>
      <c r="C20" s="91">
        <v>0</v>
      </c>
      <c r="D20" s="91">
        <v>0</v>
      </c>
      <c r="E20" s="96">
        <v>0</v>
      </c>
      <c r="F20" s="91">
        <v>0</v>
      </c>
    </row>
    <row r="21" spans="1:6" s="2" customFormat="1" ht="18" customHeight="1" x14ac:dyDescent="0.35">
      <c r="A21" s="4" t="s">
        <v>81</v>
      </c>
      <c r="B21" s="91">
        <v>0</v>
      </c>
      <c r="C21" s="91">
        <v>69</v>
      </c>
      <c r="D21" s="91">
        <v>69</v>
      </c>
      <c r="E21" s="91">
        <v>12.740930000000001</v>
      </c>
      <c r="F21" s="91">
        <v>81.740930000000006</v>
      </c>
    </row>
    <row r="22" spans="1:6" s="2" customFormat="1" ht="18" customHeight="1" x14ac:dyDescent="0.35">
      <c r="A22" s="4" t="s">
        <v>24</v>
      </c>
      <c r="B22" s="91">
        <v>106.239</v>
      </c>
      <c r="C22" s="91">
        <v>3493.9940000000001</v>
      </c>
      <c r="D22" s="91">
        <v>3600.2330000000002</v>
      </c>
      <c r="E22" s="91">
        <v>71507.131789999999</v>
      </c>
      <c r="F22" s="91">
        <v>72587.673790000001</v>
      </c>
    </row>
    <row r="23" spans="1:6" s="2" customFormat="1" ht="8.1" customHeight="1" x14ac:dyDescent="0.35">
      <c r="A23" s="4"/>
      <c r="B23" s="28"/>
      <c r="C23" s="28"/>
      <c r="D23" s="28"/>
      <c r="E23" s="28"/>
      <c r="F23" s="28"/>
    </row>
    <row r="24" spans="1:6" x14ac:dyDescent="0.35">
      <c r="A24" s="50"/>
      <c r="B24" s="50"/>
      <c r="C24" s="50"/>
      <c r="D24" s="50"/>
      <c r="E24" s="50"/>
      <c r="F24" s="50"/>
    </row>
    <row r="25" spans="1:6" ht="6" customHeight="1" x14ac:dyDescent="0.35"/>
    <row r="28" spans="1:6" ht="15.4" x14ac:dyDescent="0.45">
      <c r="A28" s="32"/>
    </row>
  </sheetData>
  <mergeCells count="3">
    <mergeCell ref="A1:F1"/>
    <mergeCell ref="A2:F2"/>
    <mergeCell ref="A3:F3"/>
  </mergeCells>
  <phoneticPr fontId="0" type="noConversion"/>
  <printOptions horizontalCentered="1"/>
  <pageMargins left="0.70866141732283472" right="0.74803149606299213" top="0.98425196850393704" bottom="0.98425196850393704" header="0.31496062992125984" footer="0.31496062992125984"/>
  <pageSetup paperSize="9" scale="90" orientation="portrait" r:id="rId1"/>
  <headerFooter alignWithMargins="0">
    <oddFooter>&amp;L&amp;"Trebuchet MS,Bold"Australian Prudential Regulation Authority&amp;R&amp;"Trebuchet MS,Bold"&amp;P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F30"/>
  <sheetViews>
    <sheetView showGridLines="0" zoomScaleNormal="100" workbookViewId="0">
      <selection sqref="A1:D1"/>
    </sheetView>
  </sheetViews>
  <sheetFormatPr defaultColWidth="9.36328125" defaultRowHeight="10.5" x14ac:dyDescent="0.35"/>
  <cols>
    <col min="1" max="1" width="65" style="2" bestFit="1" customWidth="1"/>
    <col min="2" max="2" width="16" style="2" customWidth="1"/>
    <col min="3" max="3" width="14.81640625" style="2" customWidth="1"/>
    <col min="4" max="4" width="16.1796875" style="2" customWidth="1"/>
    <col min="5" max="16384" width="9.36328125" style="2"/>
  </cols>
  <sheetData>
    <row r="1" spans="1:4" ht="27" customHeight="1" x14ac:dyDescent="0.45">
      <c r="A1" s="223" t="s">
        <v>164</v>
      </c>
      <c r="B1" s="236"/>
      <c r="C1" s="236"/>
      <c r="D1" s="236"/>
    </row>
    <row r="2" spans="1:4" ht="27" customHeight="1" x14ac:dyDescent="0.45">
      <c r="A2" s="232" t="s">
        <v>285</v>
      </c>
      <c r="B2" s="237"/>
      <c r="C2" s="237"/>
      <c r="D2" s="237"/>
    </row>
    <row r="3" spans="1:4" ht="20.100000000000001" customHeight="1" x14ac:dyDescent="0.35">
      <c r="A3" s="234" t="s">
        <v>119</v>
      </c>
      <c r="B3" s="234"/>
      <c r="C3" s="234"/>
      <c r="D3" s="234"/>
    </row>
    <row r="4" spans="1:4" s="15" customFormat="1" ht="54" customHeight="1" x14ac:dyDescent="0.35">
      <c r="A4" s="30"/>
      <c r="B4" s="70" t="s">
        <v>54</v>
      </c>
      <c r="C4" s="70" t="s">
        <v>241</v>
      </c>
      <c r="D4" s="70" t="s">
        <v>123</v>
      </c>
    </row>
    <row r="5" spans="1:4" s="12" customFormat="1" ht="27" customHeight="1" x14ac:dyDescent="0.35">
      <c r="A5" s="10" t="s">
        <v>40</v>
      </c>
      <c r="B5" s="91">
        <v>0</v>
      </c>
      <c r="C5" s="91">
        <v>-1330.4480000000001</v>
      </c>
      <c r="D5" s="91">
        <v>-1330.4480000000001</v>
      </c>
    </row>
    <row r="6" spans="1:4" ht="18" customHeight="1" x14ac:dyDescent="0.35">
      <c r="A6" s="11" t="s">
        <v>41</v>
      </c>
      <c r="B6" s="92">
        <v>0</v>
      </c>
      <c r="C6" s="92">
        <v>3496.1260000000002</v>
      </c>
      <c r="D6" s="92">
        <v>3496.1260000000002</v>
      </c>
    </row>
    <row r="7" spans="1:4" ht="27.75" customHeight="1" x14ac:dyDescent="0.35">
      <c r="A7" s="11" t="s">
        <v>124</v>
      </c>
      <c r="B7" s="92">
        <v>0</v>
      </c>
      <c r="C7" s="92">
        <v>-889.99300000000005</v>
      </c>
      <c r="D7" s="92">
        <v>-889.99300000000005</v>
      </c>
    </row>
    <row r="8" spans="1:4" ht="18" customHeight="1" x14ac:dyDescent="0.35">
      <c r="A8" s="11" t="s">
        <v>125</v>
      </c>
      <c r="B8" s="92">
        <v>0</v>
      </c>
      <c r="C8" s="92">
        <v>1177.193</v>
      </c>
      <c r="D8" s="92">
        <v>1177.193</v>
      </c>
    </row>
    <row r="9" spans="1:4" ht="18" customHeight="1" x14ac:dyDescent="0.35">
      <c r="A9" s="10" t="s">
        <v>42</v>
      </c>
      <c r="B9" s="92">
        <v>0</v>
      </c>
      <c r="C9" s="92">
        <v>191</v>
      </c>
      <c r="D9" s="92">
        <v>191</v>
      </c>
    </row>
    <row r="10" spans="1:4" ht="18" customHeight="1" x14ac:dyDescent="0.35">
      <c r="A10" s="10" t="s">
        <v>43</v>
      </c>
      <c r="B10" s="92">
        <v>0</v>
      </c>
      <c r="C10" s="92">
        <v>288.68299999999999</v>
      </c>
      <c r="D10" s="92">
        <v>288.68299999999999</v>
      </c>
    </row>
    <row r="11" spans="1:4" ht="18" customHeight="1" x14ac:dyDescent="0.35">
      <c r="A11" s="10" t="s">
        <v>114</v>
      </c>
      <c r="B11" s="92">
        <v>0</v>
      </c>
      <c r="C11" s="92">
        <v>2006.902</v>
      </c>
      <c r="D11" s="92">
        <v>2006.902</v>
      </c>
    </row>
    <row r="12" spans="1:4" ht="18" customHeight="1" x14ac:dyDescent="0.35">
      <c r="A12" s="49" t="s">
        <v>44</v>
      </c>
      <c r="B12" s="92">
        <v>0</v>
      </c>
      <c r="C12" s="92">
        <v>-2700</v>
      </c>
      <c r="D12" s="92">
        <v>-2700</v>
      </c>
    </row>
    <row r="13" spans="1:4" ht="18" customHeight="1" x14ac:dyDescent="0.35">
      <c r="A13" s="49" t="s">
        <v>45</v>
      </c>
      <c r="B13" s="92">
        <v>0</v>
      </c>
      <c r="C13" s="92">
        <v>-85</v>
      </c>
      <c r="D13" s="92">
        <v>-85</v>
      </c>
    </row>
    <row r="14" spans="1:4" ht="18" customHeight="1" x14ac:dyDescent="0.35">
      <c r="A14" s="49" t="s">
        <v>46</v>
      </c>
      <c r="B14" s="92">
        <v>0</v>
      </c>
      <c r="C14" s="92">
        <v>-255</v>
      </c>
      <c r="D14" s="92">
        <v>-255</v>
      </c>
    </row>
    <row r="15" spans="1:4" s="12" customFormat="1" ht="18" customHeight="1" x14ac:dyDescent="0.35">
      <c r="A15" s="49" t="s">
        <v>47</v>
      </c>
      <c r="B15" s="92">
        <v>0</v>
      </c>
      <c r="C15" s="92">
        <v>-2231.6208000000001</v>
      </c>
      <c r="D15" s="92">
        <v>-2231.6208000000001</v>
      </c>
    </row>
    <row r="16" spans="1:4" ht="18" customHeight="1" x14ac:dyDescent="0.35">
      <c r="A16" s="39" t="s">
        <v>126</v>
      </c>
      <c r="B16" s="99">
        <v>0</v>
      </c>
      <c r="C16" s="99">
        <v>-2497.8357999999998</v>
      </c>
      <c r="D16" s="99">
        <v>-2497.8357999999998</v>
      </c>
    </row>
    <row r="17" spans="1:6" ht="27" customHeight="1" x14ac:dyDescent="0.35">
      <c r="A17" s="49" t="s">
        <v>48</v>
      </c>
      <c r="B17" s="92">
        <v>0</v>
      </c>
      <c r="C17" s="92">
        <v>0</v>
      </c>
      <c r="D17" s="92">
        <v>0</v>
      </c>
    </row>
    <row r="18" spans="1:6" ht="18" customHeight="1" x14ac:dyDescent="0.35">
      <c r="A18" s="49" t="s">
        <v>49</v>
      </c>
      <c r="B18" s="92">
        <v>0</v>
      </c>
      <c r="C18" s="92">
        <v>0</v>
      </c>
      <c r="D18" s="92">
        <v>0</v>
      </c>
    </row>
    <row r="19" spans="1:6" ht="18" customHeight="1" x14ac:dyDescent="0.35">
      <c r="A19" s="39" t="s">
        <v>127</v>
      </c>
      <c r="B19" s="99">
        <v>0</v>
      </c>
      <c r="C19" s="99">
        <v>0</v>
      </c>
      <c r="D19" s="99">
        <v>0</v>
      </c>
    </row>
    <row r="20" spans="1:6" ht="27" customHeight="1" x14ac:dyDescent="0.35">
      <c r="A20" s="49" t="s">
        <v>128</v>
      </c>
      <c r="B20" s="92">
        <v>0</v>
      </c>
      <c r="C20" s="92">
        <v>0</v>
      </c>
      <c r="D20" s="92">
        <v>0</v>
      </c>
    </row>
    <row r="21" spans="1:6" ht="18" customHeight="1" x14ac:dyDescent="0.35">
      <c r="A21" s="40" t="s">
        <v>129</v>
      </c>
      <c r="B21" s="100">
        <v>0</v>
      </c>
      <c r="C21" s="100">
        <v>0</v>
      </c>
      <c r="D21" s="100">
        <v>0</v>
      </c>
    </row>
    <row r="22" spans="1:6" ht="18" customHeight="1" x14ac:dyDescent="0.35">
      <c r="A22" s="31" t="s">
        <v>50</v>
      </c>
      <c r="B22" s="98">
        <v>0</v>
      </c>
      <c r="C22" s="98">
        <v>6073.907166</v>
      </c>
      <c r="D22" s="98">
        <v>6073.907166</v>
      </c>
    </row>
    <row r="23" spans="1:6" s="41" customFormat="1" ht="27" customHeight="1" x14ac:dyDescent="0.35">
      <c r="A23" s="39" t="s">
        <v>130</v>
      </c>
      <c r="B23" s="99">
        <v>0</v>
      </c>
      <c r="C23" s="99">
        <v>5741.7502000000004</v>
      </c>
      <c r="D23" s="99">
        <v>5741.7502000000004</v>
      </c>
    </row>
    <row r="24" spans="1:6" ht="27" customHeight="1" x14ac:dyDescent="0.35">
      <c r="A24" s="39" t="s">
        <v>131</v>
      </c>
      <c r="B24" s="91">
        <v>0</v>
      </c>
      <c r="C24" s="91">
        <v>0</v>
      </c>
      <c r="D24" s="91">
        <v>0</v>
      </c>
    </row>
    <row r="25" spans="1:6" ht="27" customHeight="1" x14ac:dyDescent="0.35">
      <c r="A25" s="8" t="s">
        <v>4</v>
      </c>
      <c r="B25" s="96">
        <v>8</v>
      </c>
      <c r="C25" s="96">
        <v>10</v>
      </c>
      <c r="D25" s="96">
        <v>11</v>
      </c>
      <c r="E25" s="28"/>
      <c r="F25" s="28"/>
    </row>
    <row r="26" spans="1:6" ht="15" customHeight="1" x14ac:dyDescent="0.35">
      <c r="A26" s="8" t="s">
        <v>118</v>
      </c>
      <c r="B26" s="96">
        <v>264</v>
      </c>
      <c r="C26" s="96">
        <v>95</v>
      </c>
      <c r="D26" s="96">
        <v>359</v>
      </c>
      <c r="E26" s="28"/>
      <c r="F26" s="28"/>
    </row>
    <row r="27" spans="1:6" x14ac:dyDescent="0.35">
      <c r="A27" s="37"/>
      <c r="B27" s="38"/>
      <c r="C27" s="38"/>
      <c r="D27" s="38"/>
    </row>
    <row r="28" spans="1:6" ht="6" customHeight="1" x14ac:dyDescent="0.35">
      <c r="A28"/>
    </row>
    <row r="29" spans="1:6" ht="15" customHeight="1" x14ac:dyDescent="0.35">
      <c r="A29"/>
    </row>
    <row r="30" spans="1:6" ht="15" customHeight="1" x14ac:dyDescent="0.35">
      <c r="A30"/>
    </row>
  </sheetData>
  <mergeCells count="3">
    <mergeCell ref="A1:D1"/>
    <mergeCell ref="A2:D2"/>
    <mergeCell ref="A3:D3"/>
  </mergeCells>
  <phoneticPr fontId="0" type="noConversion"/>
  <printOptions horizontalCentered="1"/>
  <pageMargins left="0.70866141732283472" right="0.70866141732283472" top="0.98425196850393704" bottom="0.98425196850393704" header="0.31496062992125984" footer="0.31496062992125984"/>
  <pageSetup paperSize="9" scale="95" orientation="portrait" r:id="rId1"/>
  <headerFooter alignWithMargins="0">
    <oddFooter>&amp;L&amp;"Trebuchet MS,Bold"Australian Prudential Regulation Authority&amp;R&amp;"Trebuchet MS,Bold"&amp;P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outlinePr summaryRight="0"/>
  </sheetPr>
  <dimension ref="A1:K35"/>
  <sheetViews>
    <sheetView showGridLines="0" zoomScaleNormal="100" workbookViewId="0">
      <selection sqref="A1:F1"/>
    </sheetView>
  </sheetViews>
  <sheetFormatPr defaultColWidth="9.36328125" defaultRowHeight="10.5" x14ac:dyDescent="0.35"/>
  <cols>
    <col min="1" max="1" width="33.453125" style="2" customWidth="1"/>
    <col min="2" max="3" width="15.81640625" style="2" customWidth="1"/>
    <col min="4" max="4" width="15.81640625" style="2" customWidth="1" collapsed="1"/>
    <col min="5" max="5" width="15.81640625" style="2" customWidth="1"/>
    <col min="6" max="6" width="15.81640625" style="13" customWidth="1"/>
    <col min="7" max="7" width="11.36328125" style="2" customWidth="1"/>
    <col min="8" max="16384" width="9.36328125" style="2"/>
  </cols>
  <sheetData>
    <row r="1" spans="1:11" ht="27" customHeight="1" x14ac:dyDescent="0.45">
      <c r="A1" s="223" t="s">
        <v>165</v>
      </c>
      <c r="B1" s="236"/>
      <c r="C1" s="236"/>
      <c r="D1" s="236"/>
      <c r="E1" s="236"/>
      <c r="F1" s="236"/>
    </row>
    <row r="2" spans="1:11" ht="27" customHeight="1" x14ac:dyDescent="0.45">
      <c r="A2" s="232" t="s">
        <v>285</v>
      </c>
      <c r="B2" s="233"/>
      <c r="C2" s="233"/>
      <c r="D2" s="233"/>
      <c r="E2" s="233"/>
      <c r="F2" s="233"/>
    </row>
    <row r="3" spans="1:11" ht="20.100000000000001" customHeight="1" x14ac:dyDescent="0.35">
      <c r="A3" s="238" t="s">
        <v>119</v>
      </c>
      <c r="B3" s="224"/>
      <c r="C3" s="224"/>
      <c r="D3" s="224"/>
      <c r="E3" s="224"/>
      <c r="F3" s="224"/>
    </row>
    <row r="4" spans="1:11" s="6" customFormat="1" ht="54" customHeight="1" x14ac:dyDescent="0.35">
      <c r="A4" s="52"/>
      <c r="B4" s="3" t="s">
        <v>54</v>
      </c>
      <c r="C4" s="3" t="s">
        <v>241</v>
      </c>
      <c r="D4" s="3" t="s">
        <v>123</v>
      </c>
      <c r="E4" s="3" t="s">
        <v>240</v>
      </c>
      <c r="F4" s="3" t="s">
        <v>55</v>
      </c>
    </row>
    <row r="5" spans="1:11" ht="24" customHeight="1" x14ac:dyDescent="0.35">
      <c r="A5" s="76" t="s">
        <v>121</v>
      </c>
      <c r="B5" s="91">
        <v>425770.95500000002</v>
      </c>
      <c r="C5" s="91">
        <v>186407.7254</v>
      </c>
      <c r="D5" s="91">
        <v>612178.68039999995</v>
      </c>
      <c r="E5" s="91">
        <v>94567.909750000006</v>
      </c>
      <c r="F5" s="91">
        <v>706746.59014999995</v>
      </c>
      <c r="G5"/>
    </row>
    <row r="6" spans="1:11" ht="18" customHeight="1" x14ac:dyDescent="0.35">
      <c r="A6" s="76" t="s">
        <v>53</v>
      </c>
      <c r="B6" s="92">
        <v>5697655.4730000002</v>
      </c>
      <c r="C6" s="92">
        <v>2010407.8973900001</v>
      </c>
      <c r="D6" s="92">
        <v>7708063.3703899998</v>
      </c>
      <c r="E6" s="92">
        <v>148298.80066000001</v>
      </c>
      <c r="F6" s="92">
        <v>7856362.17105</v>
      </c>
      <c r="G6"/>
    </row>
    <row r="7" spans="1:11" ht="13.5" customHeight="1" x14ac:dyDescent="0.35">
      <c r="A7" s="77" t="s">
        <v>63</v>
      </c>
      <c r="B7" s="91"/>
      <c r="C7" s="91"/>
      <c r="D7" s="91"/>
      <c r="E7" s="91"/>
      <c r="F7" s="91"/>
      <c r="G7"/>
    </row>
    <row r="8" spans="1:11" ht="18" customHeight="1" x14ac:dyDescent="0.35">
      <c r="A8" s="78" t="s">
        <v>175</v>
      </c>
      <c r="B8" s="91">
        <v>1427934.1089999999</v>
      </c>
      <c r="C8" s="91">
        <v>1850001.90133</v>
      </c>
      <c r="D8" s="91">
        <v>3277936.01033</v>
      </c>
      <c r="E8" s="91">
        <v>72067.426659999997</v>
      </c>
      <c r="F8" s="91">
        <v>3350003.4369899998</v>
      </c>
      <c r="G8"/>
    </row>
    <row r="9" spans="1:11" ht="18" customHeight="1" x14ac:dyDescent="0.35">
      <c r="A9" s="78" t="s">
        <v>145</v>
      </c>
      <c r="B9" s="91">
        <v>3917322.841</v>
      </c>
      <c r="C9" s="91">
        <v>61413.122060000002</v>
      </c>
      <c r="D9" s="91">
        <v>3978735.96306</v>
      </c>
      <c r="E9" s="91">
        <v>41903.088000000003</v>
      </c>
      <c r="F9" s="91">
        <v>4020639.05106</v>
      </c>
      <c r="G9"/>
    </row>
    <row r="10" spans="1:11" ht="18" customHeight="1" x14ac:dyDescent="0.35">
      <c r="A10" s="78" t="s">
        <v>146</v>
      </c>
      <c r="B10" s="91">
        <v>8903.1759999999995</v>
      </c>
      <c r="C10" s="91">
        <v>81831.759000000005</v>
      </c>
      <c r="D10" s="91">
        <v>90734.934999999998</v>
      </c>
      <c r="E10" s="91">
        <v>2890.7530000000002</v>
      </c>
      <c r="F10" s="91">
        <v>93625.687999999995</v>
      </c>
      <c r="G10"/>
    </row>
    <row r="11" spans="1:11" ht="18" customHeight="1" x14ac:dyDescent="0.35">
      <c r="A11" s="78" t="s">
        <v>147</v>
      </c>
      <c r="B11" s="91">
        <v>343495.34700000001</v>
      </c>
      <c r="C11" s="91">
        <v>26794.701000000001</v>
      </c>
      <c r="D11" s="91">
        <v>370290.04800000001</v>
      </c>
      <c r="E11" s="91">
        <v>31526.541000000001</v>
      </c>
      <c r="F11" s="91">
        <v>401816.58899999998</v>
      </c>
      <c r="G11"/>
    </row>
    <row r="12" spans="1:11" ht="18" customHeight="1" x14ac:dyDescent="0.35">
      <c r="A12" s="78" t="s">
        <v>148</v>
      </c>
      <c r="B12" s="91">
        <v>0</v>
      </c>
      <c r="C12" s="91">
        <v>-9633.5859999999993</v>
      </c>
      <c r="D12" s="91">
        <v>-9633.5859999999993</v>
      </c>
      <c r="E12" s="91">
        <v>-89.007999999999996</v>
      </c>
      <c r="F12" s="91">
        <v>-9722.5939999999991</v>
      </c>
      <c r="G12"/>
    </row>
    <row r="13" spans="1:11" ht="18" customHeight="1" x14ac:dyDescent="0.35">
      <c r="A13" s="76" t="s">
        <v>122</v>
      </c>
      <c r="B13" s="91">
        <v>126608.62</v>
      </c>
      <c r="C13" s="91">
        <v>80228.438250000007</v>
      </c>
      <c r="D13" s="91">
        <v>206837.05825</v>
      </c>
      <c r="E13" s="91">
        <v>100397.66277</v>
      </c>
      <c r="F13" s="91">
        <v>280139.31034999999</v>
      </c>
      <c r="G13"/>
    </row>
    <row r="14" spans="1:11" ht="27" customHeight="1" x14ac:dyDescent="0.35">
      <c r="A14" s="34" t="s">
        <v>5</v>
      </c>
      <c r="B14" s="95">
        <v>6250035.0480000004</v>
      </c>
      <c r="C14" s="95">
        <v>2277044.0610400001</v>
      </c>
      <c r="D14" s="95">
        <v>8527079.1090399995</v>
      </c>
      <c r="E14" s="95">
        <v>343264.37318</v>
      </c>
      <c r="F14" s="95">
        <v>8843248.0715500005</v>
      </c>
      <c r="G14"/>
      <c r="K14" s="162"/>
    </row>
    <row r="15" spans="1:11" ht="27" customHeight="1" x14ac:dyDescent="0.35">
      <c r="A15" s="10" t="s">
        <v>51</v>
      </c>
      <c r="B15" s="91">
        <v>6039511.5269999998</v>
      </c>
      <c r="C15" s="91">
        <v>2131581.0978999999</v>
      </c>
      <c r="D15" s="91">
        <v>8171092.6249000002</v>
      </c>
      <c r="E15" s="96"/>
      <c r="F15" s="91">
        <v>8171092.6249000002</v>
      </c>
      <c r="G15"/>
    </row>
    <row r="16" spans="1:11" s="42" customFormat="1" ht="13.5" customHeight="1" x14ac:dyDescent="0.35">
      <c r="A16" s="33" t="s">
        <v>63</v>
      </c>
      <c r="B16" s="91"/>
      <c r="C16" s="91"/>
      <c r="D16" s="91"/>
      <c r="E16" s="96"/>
      <c r="F16" s="91"/>
    </row>
    <row r="17" spans="1:7" ht="18" customHeight="1" x14ac:dyDescent="0.35">
      <c r="A17" s="4" t="s">
        <v>157</v>
      </c>
      <c r="B17" s="101">
        <v>6039511.5269999998</v>
      </c>
      <c r="C17" s="101">
        <v>2131581.0978999999</v>
      </c>
      <c r="D17" s="101">
        <v>8171092.6249000002</v>
      </c>
      <c r="E17" s="125"/>
      <c r="F17" s="101">
        <v>8171092.6249000002</v>
      </c>
      <c r="G17"/>
    </row>
    <row r="18" spans="1:7" ht="18" customHeight="1" x14ac:dyDescent="0.35">
      <c r="A18" s="4" t="s">
        <v>158</v>
      </c>
      <c r="B18" s="91">
        <v>0</v>
      </c>
      <c r="C18" s="91">
        <v>0</v>
      </c>
      <c r="D18" s="91">
        <v>0</v>
      </c>
      <c r="E18" s="96"/>
      <c r="F18" s="91">
        <v>0</v>
      </c>
      <c r="G18"/>
    </row>
    <row r="19" spans="1:7" ht="18" customHeight="1" x14ac:dyDescent="0.35">
      <c r="A19" s="10" t="s">
        <v>12</v>
      </c>
      <c r="B19" s="91">
        <v>3.7</v>
      </c>
      <c r="C19" s="91">
        <v>21449.284</v>
      </c>
      <c r="D19" s="91">
        <v>21452.984</v>
      </c>
      <c r="E19" s="96">
        <v>0</v>
      </c>
      <c r="F19" s="91">
        <v>4.7</v>
      </c>
      <c r="G19"/>
    </row>
    <row r="20" spans="1:7" ht="18" customHeight="1" x14ac:dyDescent="0.35">
      <c r="A20" s="10" t="s">
        <v>142</v>
      </c>
      <c r="B20" s="91">
        <v>12581.522000000001</v>
      </c>
      <c r="C20" s="91">
        <v>5020.9831400000003</v>
      </c>
      <c r="D20" s="91">
        <v>17602.505140000001</v>
      </c>
      <c r="E20" s="96">
        <v>34883.491399999999</v>
      </c>
      <c r="F20" s="91">
        <v>50606.852870000002</v>
      </c>
      <c r="G20"/>
    </row>
    <row r="21" spans="1:7" ht="18" customHeight="1" x14ac:dyDescent="0.35">
      <c r="A21" s="10" t="s">
        <v>87</v>
      </c>
      <c r="B21" s="91">
        <v>175967.34899999999</v>
      </c>
      <c r="C21" s="91">
        <v>8908.8070000000007</v>
      </c>
      <c r="D21" s="91">
        <v>184876.15599999999</v>
      </c>
      <c r="E21" s="96">
        <v>8727.9676299999992</v>
      </c>
      <c r="F21" s="91">
        <v>193604.12362999999</v>
      </c>
      <c r="G21"/>
    </row>
    <row r="22" spans="1:7" ht="18" customHeight="1" x14ac:dyDescent="0.35">
      <c r="A22" s="10" t="s">
        <v>13</v>
      </c>
      <c r="B22" s="91">
        <v>0</v>
      </c>
      <c r="C22" s="91">
        <v>0</v>
      </c>
      <c r="D22" s="91">
        <v>0</v>
      </c>
      <c r="E22" s="96"/>
      <c r="F22" s="91">
        <v>0</v>
      </c>
      <c r="G22"/>
    </row>
    <row r="23" spans="1:7" s="13" customFormat="1" ht="18" customHeight="1" x14ac:dyDescent="0.35">
      <c r="A23" s="10" t="s">
        <v>52</v>
      </c>
      <c r="B23" s="91">
        <v>21971.235000000001</v>
      </c>
      <c r="C23" s="91">
        <v>20613.663</v>
      </c>
      <c r="D23" s="91">
        <v>42584.898000000001</v>
      </c>
      <c r="E23" s="91">
        <v>27533.75</v>
      </c>
      <c r="F23" s="91">
        <v>66350.664999999994</v>
      </c>
      <c r="G23" s="16"/>
    </row>
    <row r="24" spans="1:7" s="13" customFormat="1" ht="27" customHeight="1" x14ac:dyDescent="0.35">
      <c r="A24" s="34" t="s">
        <v>6</v>
      </c>
      <c r="B24" s="95">
        <v>6250035.3329999996</v>
      </c>
      <c r="C24" s="95">
        <v>2187573.8350399998</v>
      </c>
      <c r="D24" s="95">
        <v>8437609.1680399999</v>
      </c>
      <c r="E24" s="95">
        <v>71145.209029999998</v>
      </c>
      <c r="F24" s="95">
        <v>8481658.9663999993</v>
      </c>
      <c r="G24" s="16"/>
    </row>
    <row r="25" spans="1:7" s="13" customFormat="1" ht="27" customHeight="1" x14ac:dyDescent="0.35">
      <c r="A25" s="11" t="s">
        <v>7</v>
      </c>
      <c r="B25" s="91">
        <v>0</v>
      </c>
      <c r="C25" s="91">
        <v>0</v>
      </c>
      <c r="D25" s="91">
        <v>0</v>
      </c>
      <c r="E25" s="91">
        <v>115681.601</v>
      </c>
      <c r="F25" s="91">
        <v>115681.601</v>
      </c>
      <c r="G25" s="16"/>
    </row>
    <row r="26" spans="1:7" s="13" customFormat="1" ht="18" customHeight="1" x14ac:dyDescent="0.35">
      <c r="A26" s="11" t="s">
        <v>8</v>
      </c>
      <c r="B26" s="91">
        <v>0</v>
      </c>
      <c r="C26" s="91">
        <v>17344.154999999999</v>
      </c>
      <c r="D26" s="91">
        <v>17344.154999999999</v>
      </c>
      <c r="E26" s="91">
        <v>8676.9439999999995</v>
      </c>
      <c r="F26" s="91">
        <v>26021.098999999998</v>
      </c>
      <c r="G26" s="16"/>
    </row>
    <row r="27" spans="1:7" s="13" customFormat="1" ht="18" customHeight="1" x14ac:dyDescent="0.35">
      <c r="A27" s="11" t="s">
        <v>14</v>
      </c>
      <c r="B27" s="91">
        <v>0</v>
      </c>
      <c r="C27" s="91">
        <v>72036.751000000004</v>
      </c>
      <c r="D27" s="91">
        <v>72036.751000000004</v>
      </c>
      <c r="E27" s="91">
        <v>147782.09914999999</v>
      </c>
      <c r="F27" s="91">
        <v>219818.85015000001</v>
      </c>
      <c r="G27" s="16"/>
    </row>
    <row r="28" spans="1:7" s="13" customFormat="1" ht="18" customHeight="1" x14ac:dyDescent="0.35">
      <c r="A28" s="11" t="s">
        <v>1</v>
      </c>
      <c r="B28" s="91">
        <v>0</v>
      </c>
      <c r="C28" s="91">
        <v>89.308999999999997</v>
      </c>
      <c r="D28" s="91">
        <v>89.308999999999997</v>
      </c>
      <c r="E28" s="91">
        <v>-21.5</v>
      </c>
      <c r="F28" s="91">
        <v>67.808999999999997</v>
      </c>
    </row>
    <row r="29" spans="1:7" s="13" customFormat="1" ht="27" customHeight="1" x14ac:dyDescent="0.35">
      <c r="A29" s="34" t="s">
        <v>10</v>
      </c>
      <c r="B29" s="95">
        <v>0</v>
      </c>
      <c r="C29" s="95">
        <v>89470.214999999997</v>
      </c>
      <c r="D29" s="95">
        <v>89470.214999999997</v>
      </c>
      <c r="E29" s="95">
        <v>272119.14415000001</v>
      </c>
      <c r="F29" s="95">
        <v>361589.35914999997</v>
      </c>
    </row>
    <row r="30" spans="1:7" ht="25.5" customHeight="1" x14ac:dyDescent="0.35">
      <c r="A30" s="67" t="s">
        <v>4</v>
      </c>
      <c r="B30" s="96">
        <v>8</v>
      </c>
      <c r="C30" s="96">
        <v>10</v>
      </c>
      <c r="D30" s="96">
        <v>11</v>
      </c>
      <c r="E30" s="96">
        <v>11</v>
      </c>
      <c r="F30" s="96">
        <v>11</v>
      </c>
    </row>
    <row r="31" spans="1:7" ht="15" customHeight="1" x14ac:dyDescent="0.35">
      <c r="A31" s="67" t="s">
        <v>118</v>
      </c>
      <c r="B31" s="96">
        <v>264</v>
      </c>
      <c r="C31" s="96">
        <v>95</v>
      </c>
      <c r="D31" s="96">
        <v>359</v>
      </c>
      <c r="E31" s="96"/>
      <c r="F31" s="96">
        <v>359</v>
      </c>
    </row>
    <row r="32" spans="1:7" ht="13.5" customHeight="1" x14ac:dyDescent="0.35">
      <c r="A32" s="68"/>
      <c r="B32" s="69"/>
      <c r="C32" s="69"/>
      <c r="D32" s="69"/>
      <c r="E32" s="69"/>
      <c r="F32" s="69"/>
    </row>
    <row r="33" spans="1:6" ht="6" customHeight="1" x14ac:dyDescent="0.35">
      <c r="A33" s="36"/>
      <c r="B33" s="36"/>
      <c r="C33" s="36"/>
      <c r="D33" s="36"/>
      <c r="E33" s="53"/>
      <c r="F33" s="54"/>
    </row>
    <row r="34" spans="1:6" ht="15" customHeight="1" x14ac:dyDescent="0.35">
      <c r="A34"/>
      <c r="B34" s="36"/>
      <c r="C34" s="36"/>
      <c r="D34" s="36"/>
      <c r="E34" s="53"/>
      <c r="F34" s="54"/>
    </row>
    <row r="35" spans="1:6" ht="15" customHeight="1" x14ac:dyDescent="0.35">
      <c r="A35"/>
    </row>
  </sheetData>
  <mergeCells count="3">
    <mergeCell ref="A1:F1"/>
    <mergeCell ref="A2:F2"/>
    <mergeCell ref="A3:F3"/>
  </mergeCells>
  <phoneticPr fontId="4" type="noConversion"/>
  <printOptions horizontalCentered="1"/>
  <pageMargins left="0.70866141732283472" right="0.70866141732283472" top="0.98425196850393704" bottom="0.98425196850393704" header="0.31496062992125984" footer="0.31496062992125984"/>
  <pageSetup paperSize="9" scale="95" orientation="portrait" r:id="rId1"/>
  <headerFooter alignWithMargins="0">
    <oddFooter>&amp;L&amp;"Trebuchet MS,Bold"&amp;8Australian Prudential Regulation Authority&amp;R&amp;"Trebuchet MS,Bold"&amp;8&amp;P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8" ma:contentTypeDescription="Create a new document." ma:contentTypeScope="" ma:versionID="f61ff02a3cf43a15fe3cceed27b6c82f">
  <xsd:schema xmlns:xsd="http://www.w3.org/2001/XMLSchema" xmlns:xs="http://www.w3.org/2001/XMLSchema" xmlns:p="http://schemas.microsoft.com/office/2006/metadata/properties" xmlns:ns1="814d62cb-2db6-4c25-ab62-b9075facbc11" targetNamespace="http://schemas.microsoft.com/office/2006/metadata/properties" ma:root="true" ma:fieldsID="b99c29b26b9179d6818e841d2c7ddde3"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814d62cb-2db6-4c25-ab62-b9075facbc11">
      <Value>164</Value>
      <Value>113</Value>
      <Value>94</Value>
      <Value>548</Value>
      <Value>800</Value>
      <Value>1</Value>
    </TaxCatchAl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Annual Friendly Society Bulletin</TermName>
          <TermId xmlns="http://schemas.microsoft.com/office/infopath/2007/PartnerControls">29c04b9a-f777-49ea-96f2-1cf7a5b5bd88</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Jun</TermName>
          <TermId xmlns="http://schemas.microsoft.com/office/infopath/2007/PartnerControls">91b95637-fa38-4940-b811-52fb1a151147</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Friendly Societies</TermName>
          <TermId xmlns="http://schemas.microsoft.com/office/infopath/2007/PartnerControls">9c6b8d6f-8851-e311-9e2e-005056b54f10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0e1e43df-81ea-47af-89d8-970d5d5956ff</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VQVUQ2WUPSKA-1683173573-91811</_dlc_DocId>
    <_dlc_DocIdUrl xmlns="814d62cb-2db6-4c25-ab62-b9075facbc11">
      <Url>https://im/teams/DA/_layouts/15/DocIdRedir.aspx?ID=VQVUQ2WUPSKA-1683173573-91811</Url>
      <Description>VQVUQ2WUPSKA-1683173573-91811</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DCD2AD7A-7B8C-44BE-A4B5-C0063C6FC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59E8BA-FC60-4512-97D9-C270757A1E3C}">
  <ds:schemaRefs>
    <ds:schemaRef ds:uri="http://schemas.microsoft.com/sharepoint/v3/contenttype/forms"/>
  </ds:schemaRefs>
</ds:datastoreItem>
</file>

<file path=customXml/itemProps3.xml><?xml version="1.0" encoding="utf-8"?>
<ds:datastoreItem xmlns:ds="http://schemas.openxmlformats.org/officeDocument/2006/customXml" ds:itemID="{7BBD6FD2-7348-4975-824B-2C0C85255021}">
  <ds:schemaRefs>
    <ds:schemaRef ds:uri="http://schemas.microsoft.com/office/2006/metadata/longProperties"/>
  </ds:schemaRefs>
</ds:datastoreItem>
</file>

<file path=customXml/itemProps4.xml><?xml version="1.0" encoding="utf-8"?>
<ds:datastoreItem xmlns:ds="http://schemas.openxmlformats.org/officeDocument/2006/customXml" ds:itemID="{9F5F92C6-10F3-441C-86CB-8898772CDA09}">
  <ds:schemaRefs>
    <ds:schemaRef ds:uri="http://schemas.microsoft.com/office/2006/metadata/properties"/>
    <ds:schemaRef ds:uri="http://schemas.microsoft.com/office/2006/documentManagement/types"/>
    <ds:schemaRef ds:uri="http://www.w3.org/XML/1998/namespace"/>
    <ds:schemaRef ds:uri="814d62cb-2db6-4c25-ab62-b9075facbc11"/>
    <ds:schemaRef ds:uri="http://purl.org/dc/elements/1.1/"/>
    <ds:schemaRef ds:uri="http://purl.org/dc/dcmitype/"/>
    <ds:schemaRef ds:uri="http://schemas.openxmlformats.org/package/2006/metadata/core-properties"/>
    <ds:schemaRef ds:uri="http://schemas.microsoft.com/office/infopath/2007/PartnerControls"/>
    <ds:schemaRef ds:uri="http://purl.org/dc/terms/"/>
  </ds:schemaRefs>
</ds:datastoreItem>
</file>

<file path=customXml/itemProps5.xml><?xml version="1.0" encoding="utf-8"?>
<ds:datastoreItem xmlns:ds="http://schemas.openxmlformats.org/officeDocument/2006/customXml" ds:itemID="{ADA1CAE6-BB15-46F9-9622-80A73F15962B}">
  <ds:schemaRefs>
    <ds:schemaRef ds:uri="http://schemas.microsoft.com/sharepoint/events"/>
  </ds:schemaRefs>
</ds:datastoreItem>
</file>

<file path=customXml/itemProps6.xml><?xml version="1.0" encoding="utf-8"?>
<ds:datastoreItem xmlns:ds="http://schemas.openxmlformats.org/officeDocument/2006/customXml" ds:itemID="{F627F649-E4A4-4E02-9B9B-4BA53FFC862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49</vt:i4>
      </vt:variant>
    </vt:vector>
  </HeadingPairs>
  <TitlesOfParts>
    <vt:vector size="68" baseType="lpstr">
      <vt:lpstr>Cover</vt:lpstr>
      <vt:lpstr>Notes</vt:lpstr>
      <vt:lpstr>Contents</vt:lpstr>
      <vt:lpstr>Key Stats</vt:lpstr>
      <vt:lpstr>Table 1a</vt:lpstr>
      <vt:lpstr>Table 1b</vt:lpstr>
      <vt:lpstr>Table 2</vt:lpstr>
      <vt:lpstr>Table 3</vt:lpstr>
      <vt:lpstr>Table 4</vt:lpstr>
      <vt:lpstr>Table 5</vt:lpstr>
      <vt:lpstr>Table 6a</vt:lpstr>
      <vt:lpstr>Table 6b</vt:lpstr>
      <vt:lpstr>Table 6c</vt:lpstr>
      <vt:lpstr>Table 7a</vt:lpstr>
      <vt:lpstr>Table 7b</vt:lpstr>
      <vt:lpstr>Table 7c</vt:lpstr>
      <vt:lpstr>Table 8a</vt:lpstr>
      <vt:lpstr>Table 8b</vt:lpstr>
      <vt:lpstr>Friendly Societies</vt:lpstr>
      <vt:lpstr>CLASSIFICATION</vt:lpstr>
      <vt:lpstr>Contents!Print_Area</vt:lpstr>
      <vt:lpstr>Cover!Print_Area</vt:lpstr>
      <vt:lpstr>'Friendly Societies'!Print_Area</vt:lpstr>
      <vt:lpstr>'Key Stats'!Print_Area</vt:lpstr>
      <vt:lpstr>Notes!Print_Area</vt:lpstr>
      <vt:lpstr>'Table 1a'!Print_Area</vt:lpstr>
      <vt:lpstr>'Table 1b'!Print_Area</vt:lpstr>
      <vt:lpstr>'Table 2'!Print_Area</vt:lpstr>
      <vt:lpstr>'Table 3'!Print_Area</vt:lpstr>
      <vt:lpstr>'Table 4'!Print_Area</vt:lpstr>
      <vt:lpstr>'Table 5'!Print_Area</vt:lpstr>
      <vt:lpstr>'Table 6a'!Print_Area</vt:lpstr>
      <vt:lpstr>'Table 6b'!Print_Area</vt:lpstr>
      <vt:lpstr>'Table 6c'!Print_Area</vt:lpstr>
      <vt:lpstr>'Table 7a'!Print_Area</vt:lpstr>
      <vt:lpstr>'Table 7b'!Print_Area</vt:lpstr>
      <vt:lpstr>'Table 7c'!Print_Area</vt:lpstr>
      <vt:lpstr>'Table 8a'!Print_Area</vt:lpstr>
      <vt:lpstr>'Table 8b'!Print_Area</vt:lpstr>
      <vt:lpstr>Tab_1A_Data</vt:lpstr>
      <vt:lpstr>Tab_1B_Data</vt:lpstr>
      <vt:lpstr>Tab_2A_Data</vt:lpstr>
      <vt:lpstr>Tab_2B_Data</vt:lpstr>
      <vt:lpstr>Tab_3_Data</vt:lpstr>
      <vt:lpstr>Tab_41_Data</vt:lpstr>
      <vt:lpstr>Tab_42_Data</vt:lpstr>
      <vt:lpstr>Tab_5A_Data</vt:lpstr>
      <vt:lpstr>Tab_5B_Data</vt:lpstr>
      <vt:lpstr>Tab_5C_Data</vt:lpstr>
      <vt:lpstr>Tab_5D_Data</vt:lpstr>
      <vt:lpstr>Tab_5E_Data</vt:lpstr>
      <vt:lpstr>Tab_6A_Data</vt:lpstr>
      <vt:lpstr>Tab_6B_Data</vt:lpstr>
      <vt:lpstr>Tab_6C_Data</vt:lpstr>
      <vt:lpstr>Tab_7A_Data</vt:lpstr>
      <vt:lpstr>Tab_7B_Data</vt:lpstr>
      <vt:lpstr>Tab_7C_Data</vt:lpstr>
      <vt:lpstr>Tab_8A_Data</vt:lpstr>
      <vt:lpstr>Tab_8B_1_Data</vt:lpstr>
      <vt:lpstr>Tab_8B_2_Data</vt:lpstr>
      <vt:lpstr>Tab_8B_3_Data</vt:lpstr>
      <vt:lpstr>Tab_8B_4_Data</vt:lpstr>
      <vt:lpstr>Tab_KeyStats1_Data</vt:lpstr>
      <vt:lpstr>Tab_KeyStats2_Data</vt:lpstr>
      <vt:lpstr>Tab_KeyStats2B_Data</vt:lpstr>
      <vt:lpstr>Tab_KeyStats3_Data</vt:lpstr>
      <vt:lpstr>Tab_KeyStats3B</vt:lpstr>
      <vt:lpstr>Contents!Z_CE7EBE67_DCEA_4A6B_A7CE_D3282729E0AF_.wvu.PrintArea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AFSB Excel June 2013</dc:title>
  <dc:creator>Todd</dc:creator>
  <cp:keywords>[SEC=OFFICIAL]</cp:keywords>
  <cp:lastModifiedBy>Dong, Harry</cp:lastModifiedBy>
  <cp:lastPrinted>2016-12-01T00:24:18Z</cp:lastPrinted>
  <dcterms:created xsi:type="dcterms:W3CDTF">2006-07-21T03:17:47Z</dcterms:created>
  <dcterms:modified xsi:type="dcterms:W3CDTF">2021-12-10T02:00:37Z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OrFunction">
    <vt:lpwstr>5278;#Life Insurance and Friendly Societies|6512d861-e311-4635-9ba9-7f19e6fc36b6</vt:lpwstr>
  </property>
  <property fmtid="{D5CDD505-2E9C-101B-9397-08002B2CF9AE}" pid="3" name="DocumentType">
    <vt:lpwstr>4319;#Publication - Statistical|6796144d-bdab-4fec-80dd-2fbd2998bdfc</vt:lpwstr>
  </property>
  <property fmtid="{D5CDD505-2E9C-101B-9397-08002B2CF9AE}" pid="4" name="display_urn:schemas-microsoft-com:office:office#Approved_x0020_for_x0020_release_x0020_by">
    <vt:lpwstr>Hoare, Juanita</vt:lpwstr>
  </property>
  <property fmtid="{D5CDD505-2E9C-101B-9397-08002B2CF9AE}" pid="5" name="display_urn:schemas-microsoft-com:office:office#Editor">
    <vt:lpwstr>Thomson, Rhiannon</vt:lpwstr>
  </property>
  <property fmtid="{D5CDD505-2E9C-101B-9397-08002B2CF9AE}" pid="6" name="xd_ProgID">
    <vt:lpwstr/>
  </property>
  <property fmtid="{D5CDD505-2E9C-101B-9397-08002B2CF9AE}" pid="7" name="display_urn:schemas-microsoft-com:office:office#Author">
    <vt:lpwstr>Thomson, Rhiannon</vt:lpwstr>
  </property>
  <property fmtid="{D5CDD505-2E9C-101B-9397-08002B2CF9AE}" pid="8" name="TemplateUrl">
    <vt:lpwstr/>
  </property>
  <property fmtid="{D5CDD505-2E9C-101B-9397-08002B2CF9AE}" pid="9" name="PM_ProtectiveMarkingValue_Header">
    <vt:lpwstr>OFFICIAL</vt:lpwstr>
  </property>
  <property fmtid="{D5CDD505-2E9C-101B-9397-08002B2CF9AE}" pid="10" name="PM_ProtectiveMarkingValue_Footer">
    <vt:lpwstr>OFFICIAL</vt:lpwstr>
  </property>
  <property fmtid="{D5CDD505-2E9C-101B-9397-08002B2CF9AE}" pid="11" name="PM_Caveats_Count">
    <vt:lpwstr>0</vt:lpwstr>
  </property>
  <property fmtid="{D5CDD505-2E9C-101B-9397-08002B2CF9AE}" pid="12" name="PM_Originator_Hash_SHA1">
    <vt:lpwstr>6F5CB5BE0528B92CF790E3C95944EA8D472F3B83</vt:lpwstr>
  </property>
  <property fmtid="{D5CDD505-2E9C-101B-9397-08002B2CF9AE}" pid="13" name="PM_SecurityClassification">
    <vt:lpwstr>OFFICIAL</vt:lpwstr>
  </property>
  <property fmtid="{D5CDD505-2E9C-101B-9397-08002B2CF9AE}" pid="14" name="PM_DisplayValueSecClassificationWithQualifier">
    <vt:lpwstr>OFFICIAL</vt:lpwstr>
  </property>
  <property fmtid="{D5CDD505-2E9C-101B-9397-08002B2CF9AE}" pid="15" name="PM_Qualifier">
    <vt:lpwstr/>
  </property>
  <property fmtid="{D5CDD505-2E9C-101B-9397-08002B2CF9AE}" pid="16" name="PM_Hash_SHA1">
    <vt:lpwstr>5AA25A905A4FE5D16AB7F423A4A1962104271A37</vt:lpwstr>
  </property>
  <property fmtid="{D5CDD505-2E9C-101B-9397-08002B2CF9AE}" pid="17" name="PM_ProtectiveMarkingImage_Header">
    <vt:lpwstr>C:\Program Files\Common Files\janusNET Shared\janusSEAL\Images\DocumentSlashBlue.png</vt:lpwstr>
  </property>
  <property fmtid="{D5CDD505-2E9C-101B-9397-08002B2CF9AE}" pid="18" name="PM_InsertionValue">
    <vt:lpwstr>OFFICIAL</vt:lpwstr>
  </property>
  <property fmtid="{D5CDD505-2E9C-101B-9397-08002B2CF9AE}" pid="19" name="PM_ProtectiveMarkingImage_Footer">
    <vt:lpwstr>C:\Program Files\Common Files\janusNET Shared\janusSEAL\Images\DocumentSlashBlue.png</vt:lpwstr>
  </property>
  <property fmtid="{D5CDD505-2E9C-101B-9397-08002B2CF9AE}" pid="20" name="PM_Namespace">
    <vt:lpwstr>gov.au</vt:lpwstr>
  </property>
  <property fmtid="{D5CDD505-2E9C-101B-9397-08002B2CF9AE}" pid="21" name="PM_Version">
    <vt:lpwstr>2018.3</vt:lpwstr>
  </property>
  <property fmtid="{D5CDD505-2E9C-101B-9397-08002B2CF9AE}" pid="22" name="PM_Originating_FileId">
    <vt:lpwstr>C04F2F21586C48979C77847E0A6A4327</vt:lpwstr>
  </property>
  <property fmtid="{D5CDD505-2E9C-101B-9397-08002B2CF9AE}" pid="23" name="PM_OriginationTimeStamp">
    <vt:lpwstr>2021-12-10T02:00:29Z</vt:lpwstr>
  </property>
  <property fmtid="{D5CDD505-2E9C-101B-9397-08002B2CF9AE}" pid="24" name="PM_Hash_Version">
    <vt:lpwstr>2018.0</vt:lpwstr>
  </property>
  <property fmtid="{D5CDD505-2E9C-101B-9397-08002B2CF9AE}" pid="25" name="PM_Hash_Salt_Prev">
    <vt:lpwstr>65F0E92D6FE52B0AA95DB53BC15A429F</vt:lpwstr>
  </property>
  <property fmtid="{D5CDD505-2E9C-101B-9397-08002B2CF9AE}" pid="26" name="PM_Hash_Salt">
    <vt:lpwstr>182DCD00872174747023ABDB06B95BD6</vt:lpwstr>
  </property>
  <property fmtid="{D5CDD505-2E9C-101B-9397-08002B2CF9AE}" pid="27" name="PM_PrintOutPlacement_XLS">
    <vt:lpwstr/>
  </property>
  <property fmtid="{D5CDD505-2E9C-101B-9397-08002B2CF9AE}" pid="28" name="PM_SecurityClassification_Prev">
    <vt:lpwstr>OFFICIAL</vt:lpwstr>
  </property>
  <property fmtid="{D5CDD505-2E9C-101B-9397-08002B2CF9AE}" pid="29" name="PM_Qualifier_Prev">
    <vt:lpwstr/>
  </property>
  <property fmtid="{D5CDD505-2E9C-101B-9397-08002B2CF9AE}" pid="30" name="PM_Note">
    <vt:lpwstr/>
  </property>
  <property fmtid="{D5CDD505-2E9C-101B-9397-08002B2CF9AE}" pid="31" name="PM_Markers">
    <vt:lpwstr/>
  </property>
  <property fmtid="{D5CDD505-2E9C-101B-9397-08002B2CF9AE}" pid="32" name="IsLocked">
    <vt:lpwstr>Yes</vt:lpwstr>
  </property>
  <property fmtid="{D5CDD505-2E9C-101B-9397-08002B2CF9AE}" pid="33" name="ContentTypeId">
    <vt:lpwstr>0x0101008CA7A4F8331B45C7B0D3158B4994D0CA0200BD2A692CFD66A941B2B82EF45B0E040E</vt:lpwstr>
  </property>
  <property fmtid="{D5CDD505-2E9C-101B-9397-08002B2CF9AE}" pid="34" name="_dlc_DocIdItemGuid">
    <vt:lpwstr>21f8c353-2191-4601-bf41-8abf3598f370</vt:lpwstr>
  </property>
  <property fmtid="{D5CDD505-2E9C-101B-9397-08002B2CF9AE}" pid="35" name="APRAStatus">
    <vt:lpwstr>1;#Draft|0e1556d2-3fe8-443a-ada7-3620563b46b3</vt:lpwstr>
  </property>
  <property fmtid="{D5CDD505-2E9C-101B-9397-08002B2CF9AE}" pid="36" name="APRACostCentre">
    <vt:lpwstr/>
  </property>
  <property fmtid="{D5CDD505-2E9C-101B-9397-08002B2CF9AE}" pid="37" name="RecordPoint_WorkflowType">
    <vt:lpwstr>ActiveSubmitStub</vt:lpwstr>
  </property>
  <property fmtid="{D5CDD505-2E9C-101B-9397-08002B2CF9AE}" pid="38" name="APRACategory">
    <vt:lpwstr/>
  </property>
  <property fmtid="{D5CDD505-2E9C-101B-9397-08002B2CF9AE}" pid="39" name="APRAPRSG">
    <vt:lpwstr/>
  </property>
  <property fmtid="{D5CDD505-2E9C-101B-9397-08002B2CF9AE}" pid="40" name="APRADocumentType">
    <vt:lpwstr>548;#Annual Friendly Society Bulletin|29c04b9a-f777-49ea-96f2-1cf7a5b5bd88</vt:lpwstr>
  </property>
  <property fmtid="{D5CDD505-2E9C-101B-9397-08002B2CF9AE}" pid="41" name="APRAActivity">
    <vt:lpwstr>94;#Publication|ab25b00f-2385-4d0f-89e2-cf0b96f3cce8</vt:lpwstr>
  </property>
  <property fmtid="{D5CDD505-2E9C-101B-9397-08002B2CF9AE}" pid="42" name="APRAEntityAdviceSupport">
    <vt:lpwstr/>
  </property>
  <property fmtid="{D5CDD505-2E9C-101B-9397-08002B2CF9AE}" pid="43" name="APRALegislation">
    <vt:lpwstr/>
  </property>
  <property fmtid="{D5CDD505-2E9C-101B-9397-08002B2CF9AE}" pid="44" name="APRAYear">
    <vt:lpwstr>800;#2021|0e1e43df-81ea-47af-89d8-970d5d5956ff</vt:lpwstr>
  </property>
  <property fmtid="{D5CDD505-2E9C-101B-9397-08002B2CF9AE}" pid="45" name="APRAIndustry">
    <vt:lpwstr>113;#Friendly Societies|9c6b8d6f-8851-e311-9e2e-005056b54f10</vt:lpwstr>
  </property>
  <property fmtid="{D5CDD505-2E9C-101B-9397-08002B2CF9AE}" pid="46" name="RecordPoint_ActiveItemUniqueId">
    <vt:lpwstr>{21f8c353-2191-4601-bf41-8abf3598f370}</vt:lpwstr>
  </property>
  <property fmtid="{D5CDD505-2E9C-101B-9397-08002B2CF9AE}" pid="47" name="RecordPoint_SubmissionCompleted">
    <vt:lpwstr>2021-12-15T08:24:33.4487787+11:00</vt:lpwstr>
  </property>
  <property fmtid="{D5CDD505-2E9C-101B-9397-08002B2CF9AE}" pid="48" name="APRAExternalOrganisation">
    <vt:lpwstr/>
  </property>
  <property fmtid="{D5CDD505-2E9C-101B-9397-08002B2CF9AE}" pid="49" name="APRAIRTR">
    <vt:lpwstr/>
  </property>
  <property fmtid="{D5CDD505-2E9C-101B-9397-08002B2CF9AE}" pid="50" name="APRAPeriod">
    <vt:lpwstr>164;#Jun|91b95637-fa38-4940-b811-52fb1a151147</vt:lpwstr>
  </property>
  <property fmtid="{D5CDD505-2E9C-101B-9397-08002B2CF9AE}" pid="51" name="IT system type">
    <vt:lpwstr/>
  </property>
  <property fmtid="{D5CDD505-2E9C-101B-9397-08002B2CF9AE}" pid="52" name="RecordPoint_ActiveItemSiteId">
    <vt:lpwstr>{99f7d170-f886-4b78-8389-87e4657e4bc8}</vt:lpwstr>
  </property>
  <property fmtid="{D5CDD505-2E9C-101B-9397-08002B2CF9AE}" pid="53" name="RecordPoint_ActiveItemListId">
    <vt:lpwstr>{61fbfb6e-bac9-459c-9569-360598f35847}</vt:lpwstr>
  </property>
  <property fmtid="{D5CDD505-2E9C-101B-9397-08002B2CF9AE}" pid="54" name="RecordPoint_ActiveItemWebId">
    <vt:lpwstr>{ad6dddf9-383b-42a4-9cb2-33e024a97839}</vt:lpwstr>
  </property>
  <property fmtid="{D5CDD505-2E9C-101B-9397-08002B2CF9AE}" pid="55" name="RecordPoint_RecordNumberSubmitted">
    <vt:lpwstr>R0001487318</vt:lpwstr>
  </property>
  <property fmtid="{D5CDD505-2E9C-101B-9397-08002B2CF9AE}" pid="56" name="RecordPoint_SubmissionDate">
    <vt:lpwstr/>
  </property>
  <property fmtid="{D5CDD505-2E9C-101B-9397-08002B2CF9AE}" pid="57" name="RecordPoint_ActiveItemMoved">
    <vt:lpwstr/>
  </property>
  <property fmtid="{D5CDD505-2E9C-101B-9397-08002B2CF9AE}" pid="58" name="RecordPoint_RecordFormat">
    <vt:lpwstr/>
  </property>
  <property fmtid="{D5CDD505-2E9C-101B-9397-08002B2CF9AE}" pid="59" name="PM_Display">
    <vt:lpwstr>OFFICIAL</vt:lpwstr>
  </property>
  <property fmtid="{D5CDD505-2E9C-101B-9397-08002B2CF9AE}" pid="60" name="PM_OriginatorUserAccountName_SHA256">
    <vt:lpwstr>BDB51A5E7F2DC95699A7CEDB779997F846B8F2FAD9ABE71054EF5DCA2A7C81A2</vt:lpwstr>
  </property>
  <property fmtid="{D5CDD505-2E9C-101B-9397-08002B2CF9AE}" pid="61" name="PM_OriginatorDomainName_SHA256">
    <vt:lpwstr>E0C39A2AB441E71CC6D99423B8A14CE1B5DF51B5860D9E8266DED15346B9B5E9</vt:lpwstr>
  </property>
</Properties>
</file>